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12 Horní Maršov\A Výkaz výměr\neoceněný\"/>
    </mc:Choice>
  </mc:AlternateContent>
  <bookViews>
    <workbookView xWindow="0" yWindow="0" windowWidth="0" windowHeight="0" activeTab="4"/>
  </bookViews>
  <sheets>
    <sheet name="SO 001" sheetId="2" r:id="rId1"/>
    <sheet name="SO 101" sheetId="3" r:id="rId2"/>
    <sheet name="SO 180" sheetId="4" r:id="rId3"/>
    <sheet name="SO 251" sheetId="5" r:id="rId4"/>
    <sheet name="SO 252" sheetId="6" r:id="rId5"/>
  </sheets>
  <calcPr/>
</workbook>
</file>

<file path=xl/calcChain.xml><?xml version="1.0" encoding="utf-8"?>
<calcChain xmlns="http://schemas.openxmlformats.org/spreadsheetml/2006/main">
  <c i="6" l="1" r="I3"/>
  <c r="I132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23"/>
  <c r="O128"/>
  <c r="I128"/>
  <c r="O124"/>
  <c r="I124"/>
  <c r="I114"/>
  <c r="O119"/>
  <c r="I119"/>
  <c r="O115"/>
  <c r="I115"/>
  <c r="I105"/>
  <c r="O110"/>
  <c r="I110"/>
  <c r="O106"/>
  <c r="I106"/>
  <c r="I84"/>
  <c r="O101"/>
  <c r="I101"/>
  <c r="O97"/>
  <c r="I97"/>
  <c r="O93"/>
  <c r="I93"/>
  <c r="O89"/>
  <c r="I89"/>
  <c r="O85"/>
  <c r="I85"/>
  <c r="I67"/>
  <c r="O80"/>
  <c r="I80"/>
  <c r="O76"/>
  <c r="I76"/>
  <c r="O72"/>
  <c r="I72"/>
  <c r="O68"/>
  <c r="I68"/>
  <c r="I42"/>
  <c r="O63"/>
  <c r="I63"/>
  <c r="O59"/>
  <c r="I59"/>
  <c r="O55"/>
  <c r="I55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184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I175"/>
  <c r="O180"/>
  <c r="I180"/>
  <c r="O176"/>
  <c r="I176"/>
  <c r="I162"/>
  <c r="O171"/>
  <c r="I171"/>
  <c r="O167"/>
  <c r="I167"/>
  <c r="O163"/>
  <c r="I163"/>
  <c r="I153"/>
  <c r="O158"/>
  <c r="I158"/>
  <c r="O154"/>
  <c r="I154"/>
  <c r="I128"/>
  <c r="O149"/>
  <c r="I149"/>
  <c r="O145"/>
  <c r="I145"/>
  <c r="O141"/>
  <c r="I141"/>
  <c r="O137"/>
  <c r="I137"/>
  <c r="O133"/>
  <c r="I133"/>
  <c r="O129"/>
  <c r="I129"/>
  <c r="I111"/>
  <c r="O124"/>
  <c r="I124"/>
  <c r="O120"/>
  <c r="I120"/>
  <c r="O116"/>
  <c r="I116"/>
  <c r="O112"/>
  <c r="I112"/>
  <c r="I62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3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13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100"/>
  <c r="O109"/>
  <c r="I109"/>
  <c r="O105"/>
  <c r="I105"/>
  <c r="O101"/>
  <c r="I101"/>
  <c r="I67"/>
  <c r="O96"/>
  <c r="I96"/>
  <c r="O92"/>
  <c r="I92"/>
  <c r="O88"/>
  <c r="I88"/>
  <c r="O84"/>
  <c r="I84"/>
  <c r="O80"/>
  <c r="I80"/>
  <c r="O76"/>
  <c r="I76"/>
  <c r="O72"/>
  <c r="I72"/>
  <c r="O68"/>
  <c r="I68"/>
  <c r="I62"/>
  <c r="O63"/>
  <c r="I63"/>
  <c r="I25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<sst xmlns="http://schemas.openxmlformats.org/spreadsheetml/2006/main">
  <si>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</si>
  <si>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</si>
  <si>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</si>
  <si>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</si>
  <si>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</si>
  <si>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36538</t>
  </si>
  <si>
    <t>II/296 Horní Maršov - Temný Důl, rekonstrukce opěrné zdi_neoceněný</t>
  </si>
  <si>
    <t>SO 001</t>
  </si>
  <si>
    <t>O</t>
  </si>
  <si>
    <t>Rozpočet:</t>
  </si>
  <si>
    <t>Všeobecné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</si>
  <si>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</si>
  <si>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</si>
  <si>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</si>
  <si>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</si>
  <si>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</si>
  <si>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</si>
  <si>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</si>
  <si>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</si>
  <si>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</si>
  <si>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</si>
  <si>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</si>
  <si>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</si>
  <si>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</si>
  <si>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</si>
  <si>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</si>
  <si>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</si>
  <si>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</si>
  <si>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</si>
  <si>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</si>
  <si>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</si>
  <si>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Stanovení obsahu PAU, 3 sondy, 9 vzorků, včetně vyhodnocení</t>
  </si>
  <si>
    <t>VV</t>
  </si>
  <si>
    <t>1 = 1,000 [A]_x000d_
 Celkové množství 1.000000 = 1,000 [B]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</si>
  <si>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</si>
  <si>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</si>
  <si>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</si>
  <si>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</si>
  <si>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
Délka stavby 365 m.
Pevná cena</t>
  </si>
  <si>
    <t>1 = 1,000 [A]</t>
  </si>
  <si>
    <t>zahrnuje veškeré náklady spojené s objednatelem požadovanými zařízeními</t>
  </si>
  <si>
    <t>02811</t>
  </si>
  <si>
    <t>PRŮZKUMNÉ PRÁCE GEOTECHNICKÉ NA POVRCHU</t>
  </si>
  <si>
    <t xml:space="preserve">Zajištění a zdokumentování stávajícího stavu objektů (jezu), které mohou být dotčeny stavbou před započetím, v průběhu a na konci stavebních prací.  
Délka stavby 365 m.
Pevná cena</t>
  </si>
  <si>
    <t>zahrnuje veškeré náklady spojené s objednatelem požadovanými pracemi</t>
  </si>
  <si>
    <t>02910</t>
  </si>
  <si>
    <t>OSTATNÍ POŽADAVKY - ZEMĚMĚŘIČSKÁ MĚŘENÍ</t>
  </si>
  <si>
    <t xml:space="preserve">Zaměření skutečného provedení díla ke kolaudaci stavby v délce stavby  tj. 365 m. 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el. nosič  
PEVNÁ CENA</t>
  </si>
  <si>
    <t>02911</t>
  </si>
  <si>
    <t>A</t>
  </si>
  <si>
    <t>OSTATNÍ POŽADAVKY - GEODETICKÉ ZAMĚŘENÍ</t>
  </si>
  <si>
    <t>Veškerá nutná zaměření k realizaci díla (např. zaměření stavby před výstavbou, vytčení stavby, obvodu staveniště,...) a k uvedení stavby do užívání a předání dokončeného díla. 
Délka stavby 365 m. 
Pevná cena</t>
  </si>
  <si>
    <t>B</t>
  </si>
  <si>
    <t>Zaměření pro určení kubatur konstrukčních vrstev a celkových plošných a délkových výměr. 
Délka stavby 365 m.
Pevná cena</t>
  </si>
  <si>
    <t>C</t>
  </si>
  <si>
    <t xml:space="preserve">Geometrický plán pro oddělení pozemků 
Povodí Labe 203 m2
tisk 6x  1x el. nosič</t>
  </si>
  <si>
    <t>Položka zahrnuje:
- veškeré náklady spojené s objednatelem požadovanými pracemi
Položka nezahrnuje:
- x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</si>
  <si>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</si>
  <si>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</si>
  <si>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02920</t>
  </si>
  <si>
    <t>OSTATNÍ POŽADAVKY - OCHRANA ŽIVOTNÍHO PROSTŘEDÍ</t>
  </si>
  <si>
    <t>zajištění odlovu všech přitomných druhů ryb odborně způsobilou osobou v celém úseku dotčeném stavbou včetně úseku řeky 50 m proti proudu toku nad plánovaným rozsahem stavby a jejich transfer do biotopově vhodných lokalit výše proti proudu.
viz vyjádření KRNAP 10067/2018</t>
  </si>
  <si>
    <t>02940</t>
  </si>
  <si>
    <t>OSTATNÍ POŽADAVKY - VYPRACOVÁNÍ DOKUMENTACE</t>
  </si>
  <si>
    <t xml:space="preserve"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*.pdf 
Délka stavby 365 m. 
4x tištěné paré +  1x el. nosič  
Pevná cena</t>
  </si>
  <si>
    <t xml:space="preserve">Havarijní plán a protipovodňový plán (2x tištěné paré 1x el. nosič  ).</t>
  </si>
  <si>
    <t>02943</t>
  </si>
  <si>
    <t>OSTATNÍ POŽADAVKY - VYPRACOVÁNÍ RDS</t>
  </si>
  <si>
    <t xml:space="preserve">Realizační dokumentace stavby (4x tištěné paré +  1x el. nosič 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
Zadavatel poskytne dokumentaci ve formátu *.pdf 
Délka stavby 365 m. 
Pevná cena</t>
  </si>
  <si>
    <t>02946</t>
  </si>
  <si>
    <t>OSTAT POŽADAVKY - FOTODOKUMENTACE</t>
  </si>
  <si>
    <t>1x měsíčně sada barevných fotografií v tištěné i elektronické formě 
3x závěrečná fotodokumentace v albu s popisem v tištěné i elektronické podobě 
Délka stavby 365 m. 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</si>
  <si>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</si>
  <si>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02953</t>
  </si>
  <si>
    <t>OSTATNÍ POŽADAVKY - HLAVNÍ MOSTNÍ PROHLÍDKA</t>
  </si>
  <si>
    <t>KUS</t>
  </si>
  <si>
    <t>most č. ev. 296-007 zasahuje do zdi a stavba se mostu dotýká u výtokové části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</si>
  <si>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</si>
  <si>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02960</t>
  </si>
  <si>
    <t>OSTATNÍ POŽADAVKY - ODBORNÝ DOZOR</t>
  </si>
  <si>
    <t>biologický dozor stavby odborně způsobilou osobou
viz vyjádření KRNAP 10067/2018</t>
  </si>
  <si>
    <t>02991</t>
  </si>
  <si>
    <t>OSTATNÍ POŽADAVKY - INFORMAČNÍ TABULE</t>
  </si>
  <si>
    <t>Náklady na zřízení informační tabule (1ks na celou stavbu) s údaji o stavbě s textem dle vzoru objednatele, včetně kotvení. Po ukončení stavby odstranění. 
Pevná cena.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</si>
  <si>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</si>
  <si>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</si>
  <si>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101</t>
  </si>
  <si>
    <t>Úprava komunikace</t>
  </si>
  <si>
    <t>015111</t>
  </si>
  <si>
    <t xml:space="preserve">POPLATKY ZA LIKVIDACI ODPADŮ NEKONTAMINOVANÝCH - 17 05 04  VYTĚŽENÉ ZEMINY A HORNINY -  I. TŘÍDA TĚŽITELNOSTI</t>
  </si>
  <si>
    <t>T</t>
  </si>
  <si>
    <t>Zemina, předpoklad 1800 kg/m3.</t>
  </si>
  <si>
    <t>pol. č. 13273: 32,9*1,8 = 59,220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</si>
  <si>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</si>
  <si>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</si>
  <si>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</si>
  <si>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Beton, železobeton, kámen, předpoklad 2600 kg/m3.</t>
  </si>
  <si>
    <t>pol. č. 11352: (12m*0,04m2)*2,6 = 1,248 [A]_x000d_
 pol. č. 96687: (6*(0,1m2*2m))*2,6 = 3,120 [B]_x000d_
 pol. č. 969258: (6*(0,16m2*9m))*2,6 = 22,464 [C]_x000d_
 Celkem: A+B+C = 26,832 [D]</t>
  </si>
  <si>
    <t>015330</t>
  </si>
  <si>
    <t xml:space="preserve">POPLATKY ZA LIKVIDACI ODPADŮ NEKONTAMINOVANÝCH - 17 05 04  KAMENNÁ SUŤ</t>
  </si>
  <si>
    <t>Materiál z podkladních vrstev, předpoklad 2000 kg/m3.</t>
  </si>
  <si>
    <t>pol. č. 11332: (444,12-32,69)*2 = 822,860 [A]</t>
  </si>
  <si>
    <t>015670</t>
  </si>
  <si>
    <t xml:space="preserve">POPLATKY ZA LIKVIDACI ODPADŮ NEBEZPEČNÝCH - 17 01 06*  KONTAMINOVANÁ STAVEBNÍ SUŤ A BETONY Z DEMOLIC</t>
  </si>
  <si>
    <t>uložení nebezpečného materiálu s obsahem PAU
předpoklad 5 t</t>
  </si>
  <si>
    <t>5 = 5,000 [A]_x000d_
 Celkové množství 5.000000 = 5,000 [B]</t>
  </si>
  <si>
    <t>1</t>
  </si>
  <si>
    <t>Zemní práce</t>
  </si>
  <si>
    <t>11313</t>
  </si>
  <si>
    <t>ODSTRANĚNÍ KRYTU ZPEVNĚNÝCH PLOCH S ASFALTOVÝM POJIVEM</t>
  </si>
  <si>
    <t>M3</t>
  </si>
  <si>
    <t>Frézování stávající vozovky, včetně odvozu a uložení na místo určené investorem (bez skládkovného).</t>
  </si>
  <si>
    <t>((1,9m2+1m2)*0,1)*6 = 1,740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</si>
  <si>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</si>
  <si>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</si>
  <si>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</si>
  <si>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(915m2+548m2)*0,3 = 438,900 [A]_x000d_
 ((1,9m2+1m2)*0,3)*6 = 5,220 [B]_x000d_
 Celkem: A+B = 444,120 [C]</t>
  </si>
  <si>
    <t>11352</t>
  </si>
  <si>
    <t>ODSTRANĚNÍ CHODNÍKOVÝCH A SILNIČNÍCH OBRUBNÍKŮ BETONOVÝCH</t>
  </si>
  <si>
    <t>M</t>
  </si>
  <si>
    <t>U uličních vpustí.</t>
  </si>
  <si>
    <t>6*2m = 12,000 [A]</t>
  </si>
  <si>
    <t>11372C</t>
  </si>
  <si>
    <t>FRÉZOVÁNÍ ZPEVNĚNÝCH PLOCH ASFALT DROBNÝCH OPRAV A PLOŠ ROZPADŮ PŘES 2000 M2</t>
  </si>
  <si>
    <t>Frézování stávajících živičných vrstev (bez skládkovného).
Zhotovitel v ceně zohlední možnost zpětného využití vyfrézovaného materiálu na stavbě</t>
  </si>
  <si>
    <t>fréza: ((915m2+550m2)+(890m2+28m2+507m2))*0,04 = 115,600 [A]_x000d_
 plná konstrukce: (915m2+550m2)*0,1 = 146,500 [B]_x000d_
 Celkem: A+B = 262,100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</si>
  <si>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</si>
  <si>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113764</t>
  </si>
  <si>
    <t>FRÉZOVÁNÍ DRÁŽKY PRŮŘEZU DO 400MM2 V ASFALTOVÉ VOZOVCE</t>
  </si>
  <si>
    <t>Napojení na stávající komunikaci, podél obrub a římsy. Délky měřeny digitálně z koordinační situace.
Včetně likvidace odpadu a poplatku za skládku.</t>
  </si>
  <si>
    <t>7,95m+9,38m = 17,330 [B]_x000d_
 330m+333m = 663,000 [C]_x000d_
 Celkem: B+C = 680,330 [D]</t>
  </si>
  <si>
    <t>Položka zahrnuje veškerou manipulaci s vybouranou sutí a s vybouranými hmotami vč. uložení na skládku.</t>
  </si>
  <si>
    <t>12573</t>
  </si>
  <si>
    <t>VYKOPÁVKY ZE ZEMNÍKŮ A SKLÁDEK TŘ. I</t>
  </si>
  <si>
    <t>(4,7m2*1m)*7 = 32,900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</si>
  <si>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</si>
  <si>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</si>
  <si>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</si>
  <si>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</si>
  <si>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</si>
  <si>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</si>
  <si>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>Materiál bude využit z pol. č. 11332.</t>
  </si>
  <si>
    <t>((4,7m2*1m)-(0,03m3))*7 = 32,690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</si>
  <si>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</si>
  <si>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</si>
  <si>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</si>
  <si>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</si>
  <si>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Plocha odměřena digitálně z koordinační situace.</t>
  </si>
  <si>
    <t>795m2+485m2 = 1280,000 [A]_x000d_
 UV: 6*3,2m2 = 19,200 [B]_x000d_
 Celkem: A+B = 1299,200 [C]</t>
  </si>
  <si>
    <t>položka zahrnuje úpravu pláně včetně vyrovnání výškových rozdílů. Míru zhutnění určuje projekt.</t>
  </si>
  <si>
    <t>4</t>
  </si>
  <si>
    <t>Vodorovné konstrukce</t>
  </si>
  <si>
    <t>45157</t>
  </si>
  <si>
    <t>PODKLADNÍ A VÝPLŇOVÉ VRSTVY Z KAMENIVA TĚŽENÉHO</t>
  </si>
  <si>
    <t>Podkladní vrstva pod přípojky k UV.</t>
  </si>
  <si>
    <t>(4,7m2*6)*0,1m = 2,820 [A]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</si>
  <si>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</si>
  <si>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</si>
  <si>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</si>
  <si>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56333</t>
  </si>
  <si>
    <t>VOZOVKOVÉ VRSTVY ZE ŠTĚRKODRTI TL. DO 150MM</t>
  </si>
  <si>
    <t>Konstrukce vozovky, plocha odměřena digitálně z koordinační situace.</t>
  </si>
  <si>
    <t>(855m2+515m2)+(795m2+485m2) = 2650,000 [A]_x000d_
 UV: 2*(6*3,2m2) = 38,400 [B]_x000d_
 Celkem: A+B = 2688,400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</si>
  <si>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</si>
  <si>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572123</t>
  </si>
  <si>
    <t>INFILTRAČNÍ POSTŘIK Z EMULZE DO 1,0KG/M2</t>
  </si>
  <si>
    <t>855m2+515m2 = 1370,000 [A]_x000d_
 UV: 6*3,2m2 = 19,200 [B]_x000d_
 Celkem: A+B = 1389,200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</si>
  <si>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</si>
  <si>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</si>
  <si>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</si>
  <si>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plná konstrukce: (885m2+540m2)+(915m2+550m2) = 2890,000 [A]_x000d_
 UV: 6*3,2m2 = 19,200 [B]_x000d_
 fréza: 890m2+28m2+507m2 = 1425,000 [C]_x000d_
 Celkem: A+B+C = 4334,200 [D]</t>
  </si>
  <si>
    <t>574A03</t>
  </si>
  <si>
    <t>ASFALTOVÝ BETON PRO OBRUSNÉ VRSTVY ACO 11</t>
  </si>
  <si>
    <t>Vyrovnávka v místě frézované vozovky. Plocha odměřena digitálně ze situace.</t>
  </si>
  <si>
    <t>fréza: (890m2+28m2+507m2)*0,02m = 28,500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</si>
  <si>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</si>
  <si>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574A33</t>
  </si>
  <si>
    <t>ASFALTOVÝ BETON PRO OBRUSNÉ VRSTVY ACO 11 TL. 40MM</t>
  </si>
  <si>
    <t>fréza: 890m2+28m2+507m2 = 1425,000 [A]_x000d_
 plná konstrukce: 915m2+550m2 = 1465,000 [B]_x000d_
 Celkem: A+B = 2890,000 [C]</t>
  </si>
  <si>
    <t>574C55</t>
  </si>
  <si>
    <t>ASFALTOVÝ BETON PRO LOŽNÍ VRSTVY ACL 16 TL. 60MM</t>
  </si>
  <si>
    <t>915m2+550m2 = 1465,000 [A]</t>
  </si>
  <si>
    <t>574E46</t>
  </si>
  <si>
    <t>ASFALTOVÝ BETON PRO PODKLADNÍ VRSTVY ACP 16+, 16S TL. 50MM</t>
  </si>
  <si>
    <t>885m2+540m2 = 1425,000 [A]</t>
  </si>
  <si>
    <t>58920</t>
  </si>
  <si>
    <t>VÝPLŇ SPAR MODIFIKOVANÝM ASFALTEM</t>
  </si>
  <si>
    <t>Napojení na stávající komunikaci, podél obrub a římsy. Délky měřeny digitálně z koordinační situace.</t>
  </si>
  <si>
    <t>položka zahrnuje:
- dodávku předepsaného materiálu
- vyčištění a výplň spar tímto materiálem</t>
  </si>
  <si>
    <t>8</t>
  </si>
  <si>
    <t>Potrubí</t>
  </si>
  <si>
    <t>87434</t>
  </si>
  <si>
    <t>POTRUBÍ Z TRUB PLASTOVÝCH ODPADNÍCH DN DO 200MM</t>
  </si>
  <si>
    <t>7*9m = 63,000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</si>
  <si>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</si>
  <si>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</si>
  <si>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</si>
  <si>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7 = 7,000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</si>
  <si>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</si>
  <si>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899642</t>
  </si>
  <si>
    <t>ZKOUŠKA VODOTĚSNOSTI POTRUBÍ DN DO 200MM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</si>
  <si>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</si>
  <si>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</t>
  </si>
  <si>
    <t>Ostatní konstrukce a práce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</si>
  <si>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</si>
  <si>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</si>
  <si>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</si>
  <si>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</si>
  <si>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</si>
  <si>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</si>
  <si>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</si>
  <si>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</si>
  <si>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</si>
  <si>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</si>
  <si>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</si>
  <si>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915111</t>
  </si>
  <si>
    <t>VODOROVNÉ DOPRAVNÍ ZNAČENÍ BARVOU HLADKÉ - DODÁVKA A POKLÁDKA</t>
  </si>
  <si>
    <t>V4 (0,25): (183m+119m+17m+212m+121m)*0,25m = 163,000 [A]_x000d_
 V2b (1,5/1,5/0,25): 5m*0,25m = 1,250 [B]_x000d_
 V2a (3/6/0,125): (332m*0,125m)/3 = 13,833 [C]_x000d_
 Celkem: A+B+C = 178,083 [D]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</si>
  <si>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</si>
  <si>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</si>
  <si>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</si>
  <si>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</si>
  <si>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</si>
  <si>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Obnovení obruby u uličních vpustí.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</si>
  <si>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</si>
  <si>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</si>
  <si>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</t>
  </si>
  <si>
    <t>Napojení na stávající komunikaci, Délky měřeny digitálně z koordinační situace.</t>
  </si>
  <si>
    <t>7,95m+9,38m = 17,330 [A]_x000d_
 UV: 6*10m = 60,000 [B]_x000d_
 Celkem: A+B = 77,330 [C]</t>
  </si>
  <si>
    <t>položka zahrnuje řezání vozovkové vrstvy v předepsané tloušťce, včetně spotřeby vody</t>
  </si>
  <si>
    <t>93808</t>
  </si>
  <si>
    <t>OČIŠTĚNÍ VOZOVEK ZAMETENÍM</t>
  </si>
  <si>
    <t>fréza: 890m2+28m2+507m2 = 1425,000 [A]</t>
  </si>
  <si>
    <t>položka zahrnuje očištění předepsaným způsobem včetně odklizení vzniklého odpadu</t>
  </si>
  <si>
    <t>96687</t>
  </si>
  <si>
    <t>VYBOURÁNÍ ULIČNÍCH VPUSTÍ KOMPLETNÍCH</t>
  </si>
  <si>
    <t>6 = 6,000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</si>
  <si>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</si>
  <si>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969258</t>
  </si>
  <si>
    <t>VYBOURÁNÍ POTRUBÍ DN DO 600MM KANALIZAČ</t>
  </si>
  <si>
    <t>6*9m = 54,000 [A]</t>
  </si>
  <si>
    <t>SO 180</t>
  </si>
  <si>
    <t>DIO</t>
  </si>
  <si>
    <t>02720</t>
  </si>
  <si>
    <t>POMOC PRÁCE ZŘÍZ NEBO ZAJIŠŤ REGULACI A OCHRANU DOPRAVY</t>
  </si>
  <si>
    <t>položka zahrnuje - vypracování , resp. aktualizaci PD SO 150, projednání a zajištění souhlasu DO s DIO, zajištění DIR, případné řízení provozu proškolenými pracovníky</t>
  </si>
  <si>
    <t>Položka zahrnuje:
- veškeré náklady spojené s objednatelem požadovanými zařízeními
Položka nezahrnuje:
- x</t>
  </si>
  <si>
    <t>911EA2</t>
  </si>
  <si>
    <t>SVODIDLO BETON, ÚROVEŇ ZADRŽ N2 VÝŠ 1,1M - MONTÁŽ S PŘESUNEM (BEZ DODÁVKY)</t>
  </si>
  <si>
    <t>betonové svodidlo po dobu stavby</t>
  </si>
  <si>
    <t>332 = 332,000 [A]_x000d_
 Celkové množství 332.000000 = 332,000 [B]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</si>
  <si>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</si>
  <si>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911EA3</t>
  </si>
  <si>
    <t>SVODIDLO BETON, ÚROVEŇ ZADRŽ N2 VÝŠ 1,1M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</si>
  <si>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</si>
  <si>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911EA9</t>
  </si>
  <si>
    <t>SVODIDLO BETON, ÚROVEŇ ZADRŽ N2 VÝŠ 1,1M - NÁJEM</t>
  </si>
  <si>
    <t>betonové svodidlo po dobu stavby
nájemné na potřebnou dobu celé stavby</t>
  </si>
  <si>
    <t>Položka zahrnuje:
- denní sazbu za pronájem zařízení
Položka nezahrnuje:
- x
Způsob měření:
- počet měrných jednotek se určí jako součin délky zařízení v předepsané výšce a počtu dnů použití</t>
  </si>
  <si>
    <t>914122</t>
  </si>
  <si>
    <t>DOPRAVNÍ ZNAČKY ZÁKLADNÍ VELIKOSTI OCELOVÉ FÓLIE TŘ 1 - MONTÁŽ S PŘEMÍSTĚNÍM</t>
  </si>
  <si>
    <t>dočasné značení po dobu stavby</t>
  </si>
  <si>
    <t>13 = 13,000 [A]_x000d_
 Celkové množství 13.000000 = 13,000 [B]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</si>
  <si>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</si>
  <si>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</si>
  <si>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FÓLIE TŘ 1 - DEMONTÁŽ</t>
  </si>
  <si>
    <t>Položka zahrnuje:
- odstranění, demontáž a odklizení materiálu s odvozem na předepsané místo
Položka nezahrnuje:
- x</t>
  </si>
  <si>
    <t>914129</t>
  </si>
  <si>
    <t>DOPRAV ZNAČKY ZÁKLAD VEL OCEL FÓLIE TŘ 1 - NÁJEMNÉ</t>
  </si>
  <si>
    <t>dočasné značení po dobu stavby
nájemné na potřebnou dobu celé stavby</t>
  </si>
  <si>
    <t>Položka zahrnuje:
- sazbu za pronájem dopravních značek a zařízení
Položka nezahrnuje:
- x
Způsob měření:
- počet jednotek je určen jako součin počtu značek a počtu dní použití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</si>
  <si>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</si>
  <si>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</si>
  <si>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</si>
  <si>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914929</t>
  </si>
  <si>
    <t>SLOUPKY A STOJKY DZ Z OCEL TRUBEK DO PATKY NÁJEMNÉ</t>
  </si>
  <si>
    <t>Položka zahrnuje:
- sazbu za pronájem dopravních značek a zařízení
Položka nezahrnuje:
- x
Způsob měření:
- očet měrných jednotek se určí jako součin počtu sloupků a počtu dní použití</t>
  </si>
  <si>
    <t>916122</t>
  </si>
  <si>
    <t>DOPRAV SVĚTLO VÝSTRAŽ SOUPRAVA 3KS - MONTÁŽ S PŘESUNEM</t>
  </si>
  <si>
    <t>2 = 2,000 [A]_x000d_
 Celkové množství 2.000000 = 2,000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</si>
  <si>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</si>
  <si>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</si>
  <si>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</si>
  <si>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</si>
  <si>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</si>
  <si>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</si>
  <si>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</si>
  <si>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</si>
  <si>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</si>
  <si>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</si>
  <si>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</si>
  <si>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</si>
  <si>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</si>
  <si>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</si>
  <si>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</si>
  <si>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</si>
  <si>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S FÓLIÍ TŘ 1 - DEMONTÁŽ</t>
  </si>
  <si>
    <t>916319</t>
  </si>
  <si>
    <t>DOPRAVNÍ ZÁBRANY Z2 - NÁJEMNÉ</t>
  </si>
  <si>
    <t>916712</t>
  </si>
  <si>
    <t>UPEVŇOVACÍ KONSTR - PODKLADNÍ DESKA POD 28KG - MONTÁŽ S PŘESUNEM</t>
  </si>
  <si>
    <t>916713</t>
  </si>
  <si>
    <t>UPEVŇOVACÍ KONSTR - PODKLADNÍ DESKA POD 28KG - DEMONTÁŽ</t>
  </si>
  <si>
    <t>916719</t>
  </si>
  <si>
    <t>UPEVŇOVACÍ KONSTR - PODKLAD DESKA POD 28KG - NÁJEMNÉ</t>
  </si>
  <si>
    <t>Položka zahrnuje:
- sazbu za pronájem zařízení
Položka nezahrnuje:
- x
Způsob měření:
- počet měrných jednotek se určí jako součin počtu zařízení a počtu dní použití.</t>
  </si>
  <si>
    <t>SO 251</t>
  </si>
  <si>
    <t>Opěrná zeď</t>
  </si>
  <si>
    <t>"výkopek"_x000d_
 "pol.č.13173 - pol.č. 17411"_x000d_
 (3307,68 m3 - 1459,06 m3)* 2.0 t/m3 = 3697,240 [A]_x000d_
 odtěžení zemních hrázek (500+10)*2,0 = 1020,000 [D]_x000d_
 Celkové množství 4717.240000 = 4717,240 [E]</t>
  </si>
  <si>
    <t>beton z pol. 96615 a 96616</t>
  </si>
  <si>
    <t>z pol. 96615 853,947*1,30*2,3 = 2553,302 [A]_x000d_
 z pol. 96616 48 * 0,3 * 0,3 *0,9* 2.5 = 9,720 [B]_x000d_
 Celkové množství 2563.022000 = 2563,022 [C]</t>
  </si>
  <si>
    <t>11511</t>
  </si>
  <si>
    <t>ČERPÁNÍ VODY DO 500 L/MIN</t>
  </si>
  <si>
    <t>"předpoklad 8 hod/ den*5 dnú/týden*16 týdnů = 640 hodin"_x000d_
 1 = 1,000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</si>
  <si>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</si>
  <si>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</si>
  <si>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</si>
  <si>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"odtok MVE, potrubí pro průtok 1.6 m3/s"_x000d_
 19,0+20,0+21,0 = 60,000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</si>
  <si>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</si>
  <si>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</t>
  </si>
  <si>
    <t>ODKOPÁVKY A PROKOPÁVKY OBECNÉ TŘ. I</t>
  </si>
  <si>
    <t>odtěžení zemních hrázek</t>
  </si>
  <si>
    <t>500+10 = 510,000 [A]_x000d_
 Celkové množství 510.000000 = 510,000 [B]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</si>
  <si>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</si>
  <si>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 xml:space="preserve">"zpětný zásyp z pol.č. 17411"_x000d_
 "před lícem"_x000d_
 444,07 m3  = 444,070 [A]_x000d_
 "za rubem50% zpětný zásyp"_x000d_
 0.5* 2029,98  m3 = 1014,990 [B]_x000d_
 Celkem: A+B = 1459,060 [C]</t>
  </si>
  <si>
    <t>13173</t>
  </si>
  <si>
    <t>HLOUBENÍ JAM ZAPAŽ I NEPAŽ TŘ. I</t>
  </si>
  <si>
    <t>Včetně odvozu bez ohledu na vzdálenost (skládka určena zhotovitelem) a uložení na skládku, poplatek za skládku v pol. č. 014102
předpoklad 50% na skládku, 50% na mezideponii ke zpětnému užití</t>
  </si>
  <si>
    <t xml:space="preserve">3307,68 m3  = 3307,680 [A]</t>
  </si>
  <si>
    <t>17120</t>
  </si>
  <si>
    <t>ULOŽENÍ SYPANINY DO NÁSYPŮ A NA SKLÁDKY BEZ ZHUTNĚNÍ</t>
  </si>
  <si>
    <t>uložení sypaniny po odtěžení zemních hrázek na skládku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</si>
  <si>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</si>
  <si>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"zpětný zásyp"_x000d_
 "před lícem"_x000d_
 444,070 m3  = 444,070 [A]_x000d_
 "za rubem50% zpětný zásyp"_x000d_
 0.5* 2029,980m3 = 1014,990 [B]_x000d_
 Celkem: A+B = 1459,060 [C]</t>
  </si>
  <si>
    <t>17481</t>
  </si>
  <si>
    <t>ZÁSYP JAM A RÝH Z NAKUPOVANÝCH MATERIÁLŮ</t>
  </si>
  <si>
    <t>"za rubem50% nakupovaný materiál"_x000d_
 0.5* 2029,980 m3 = 1014,990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</si>
  <si>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</si>
  <si>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</si>
  <si>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</si>
  <si>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 xml:space="preserve">Š 8/16  obsyp těsnící fólie</t>
  </si>
  <si>
    <t>"kolem těsnící folie ŠP"_x000d_
 192.0 m *2,50 m *2*0,15 m = 144,000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</si>
  <si>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</si>
  <si>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17760</t>
  </si>
  <si>
    <t>ZEMNÍ HRÁZKY ZE ZEMIN KAMENITÝCH A BALVANITÝCH</t>
  </si>
  <si>
    <t>"hrázka slouží jako provizorní komunikace"_x000d_
 2.5 m3/m*(192,0 m +8.0 m) = 500,000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</si>
  <si>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</si>
  <si>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</si>
  <si>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</si>
  <si>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 xml:space="preserve">"přehrazení odtokové kanálu"_x000d_
 10,0 m3  = 10,000 [A]</t>
  </si>
  <si>
    <t>2</t>
  </si>
  <si>
    <t>Základy</t>
  </si>
  <si>
    <t>21331</t>
  </si>
  <si>
    <t>DRENÁŽNÍ VRSTVY Z BETONU MEZEROVITÉHO (DRENÁŽNÍHO)</t>
  </si>
  <si>
    <t xml:space="preserve">"kolem drenáže"_x000d_
 0.3 m * 0.3 m * 192.0 m  = 17,280 [A]</t>
  </si>
  <si>
    <t>Položka zahrnuje:
- dodávku předepsaného materiálu pro drenážní vrstvu, včetně mimostaveništní a vnitrostaveništní dopravy
- provedení drenážní vrstvy předepsaných rozměrů a předepsaného tvaru</t>
  </si>
  <si>
    <t>21361</t>
  </si>
  <si>
    <t>DRENÁŽNÍ VRSTVY Z GEOTEXTILIE</t>
  </si>
  <si>
    <t>Geotextílie min. 500 g/m2.</t>
  </si>
  <si>
    <t xml:space="preserve">"ochrana rubu zdi"_x000d_
 824,684 m2 + 192,0 m *2,40  m = 1285,484 [A]_x000d_
 "ochrana izolace na mostě"_x000d_
 71,300 m2  = 71,300 [B]_x000d_
 Celkem: A+B = 1356,784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</si>
  <si>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</si>
  <si>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22694</t>
  </si>
  <si>
    <t>ZÁPOROVÉ PAŽENÍ Z KOVU DOČASNÉ</t>
  </si>
  <si>
    <t>"zápory předpoklad HE 240 B po 2,0 m"_x000d_
 793,0 m * 83,00 kg/m /1000 = 65,819 [A]_x000d_
 "převazkypředpoklad 2 x U 240 "_x000d_
 2*51*33,2 / 1000 = 3,386 [B]_x000d_
 Celkem: A+B = 69,205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</si>
  <si>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</si>
  <si>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</si>
  <si>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</si>
  <si>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 xml:space="preserve">"pažiny záporového pažení"_x000d_
 1005,535 m2 *0,14 m  = 140,775 [A]</t>
  </si>
  <si>
    <t>položka zahrnuje osazení pažin bez ohledu na druh, jejich opotřebení a jejich odstranění</t>
  </si>
  <si>
    <t>261513</t>
  </si>
  <si>
    <t>VRTY PRO KOTVENÍ A INJEKTÁŽ TŘ V NA POVRCHU D DO 25MM</t>
  </si>
  <si>
    <t xml:space="preserve">"vrty pro kotvy zábradelního svodidla"_x000d_
 (99 * 4) ks * 0,15 m  = 59,400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</si>
  <si>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</si>
  <si>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26152</t>
  </si>
  <si>
    <t>VRTY PRO KOTVENÍ, INJEKTÁŽ A MIKROPILOTY NA POVRCHU TŘ. V D DO 100MM</t>
  </si>
  <si>
    <t>"zemní kotvy"_x000d_
 49*8,0 = 392,000 [A]</t>
  </si>
  <si>
    <t>264416</t>
  </si>
  <si>
    <t>VRTY PRO PILOTY TŘ. IV D DO 400MM</t>
  </si>
  <si>
    <t xml:space="preserve">"zápory "_x000d_
 793,0 m  = 793,000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</si>
  <si>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</si>
  <si>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27152</t>
  </si>
  <si>
    <t>POLŠTÁŘE POD ZÁKLADY Z KAMENIVA DRCENÉHO</t>
  </si>
  <si>
    <t xml:space="preserve">192,0 m * 3.150 m2  = 604,800 [A]</t>
  </si>
  <si>
    <t>272325</t>
  </si>
  <si>
    <t>ZÁKLADY ZE ŽELEZOBETONU DO C30/37 (B37)</t>
  </si>
  <si>
    <t>Základ opěrné zdi ze ŽB C 30/37 XF3, XD1, XC2.
Položka je vč. izolace 1xNP a 2xNA betonových konstrukcí</t>
  </si>
  <si>
    <t xml:space="preserve">192,0  m * 2.075  m2  = 398,400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</si>
  <si>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</si>
  <si>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</si>
  <si>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</t>
  </si>
  <si>
    <t xml:space="preserve">(192,0  m * 2.075  m2)* 125 kg/m3 /1000 = 49,800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</si>
  <si>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74 - pol.č.74432).
- povrchovou antikorozní úpravu výztuže,
- separaci výztuže,
- osazení měřících zařízení a úpravy pro ně,
- osazení měřících skříní nebo míst pro měření bludných proudů.</t>
  </si>
  <si>
    <t>285376</t>
  </si>
  <si>
    <t>KOTVENÍ NA POVRCHU Z PŘEDPÍNACÍ VÝZTUŽE DL. DO 8M</t>
  </si>
  <si>
    <t>"zemní kotva včetně plastové chráničky a víka "_x000d_
 49 ks = 49,000 [A]</t>
  </si>
  <si>
    <t>položka zahrnuje dodávku předepsané kotvy, případně její protikorozní úpravu, její osazení do vrtu, zainjektování a napnutí, případně opěrné desky
nezahrnuje vrty</t>
  </si>
  <si>
    <t>285392</t>
  </si>
  <si>
    <t>DODATEČNÉ KOTVENÍ VLEPENÍM BETONÁŘSKÉ VÝZTUŽE D DO 16MM DO VRTŮ</t>
  </si>
  <si>
    <t xml:space="preserve">"kotvení zdi k čelu mostu"_x000d_
 50 ks  = 50,000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</si>
  <si>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</si>
  <si>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</t>
  </si>
  <si>
    <t>Svislé konstrukce</t>
  </si>
  <si>
    <t>317325</t>
  </si>
  <si>
    <t>ŘÍMSY ZE ŽELEZOBETONU DO C30/37 (B37)</t>
  </si>
  <si>
    <t>Římsa ze ŽB C 30/37 XF4, XD3, XC4</t>
  </si>
  <si>
    <t xml:space="preserve">192,0 m *0,335  m2  = 64,320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</si>
  <si>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</si>
  <si>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</si>
  <si>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</t>
  </si>
  <si>
    <t>192,0 m *0,333 m2 *150 kg/m3 / 1000 = 9,590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</si>
  <si>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</si>
  <si>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</si>
  <si>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 (B37)</t>
  </si>
  <si>
    <t>Dřík opěrné zdi ze ŽB C 30/37 XF3, XD1, XC2.
Položka je vč. izolace 1xNP a 2xNA betonových konstrukcí.</t>
  </si>
  <si>
    <t>684,411 m2 *0,60 m + 192,00 m * 0.4 m*0.4 m*0.5 = 426,007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</si>
  <si>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</si>
  <si>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</si>
  <si>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</t>
  </si>
  <si>
    <t>(684,411 m2 *0,60 m + 192,00 m * 0.4 m*0.4 m*0.5)*130 kg/m3 /1000 = 55,381 [A]</t>
  </si>
  <si>
    <t>451312</t>
  </si>
  <si>
    <t>PODKLADNÍ A VÝPLŇOVÉ VRSTVY Z PROSTÉHO BETONU C12/15</t>
  </si>
  <si>
    <t xml:space="preserve">"pod základ"_x000d_
 192,0 m *3.7 m *0.15 m  = 106,560 [A]_x000d_
 "pod drenáž"_x000d_
 192.0 m *0.3 m *0,3  m  = 17,280 [B]_x000d_
 "u mostu"_x000d_
 2 * 6,0 m * 0,1 m2  = 1,200 [E]_x000d_
 "kořen zápory"_x000d_
 49 * 2,7 m * (3,14*0,25*0,25) m2  = 25,964 [C]_x000d_
 Celkem: A+B+E+C = 151,004 [F]</t>
  </si>
  <si>
    <t>451314</t>
  </si>
  <si>
    <t>PODKLADNÍ A VÝPLŇOVÉ VRSTVY Z PROSTÉHO BETONU C25/30</t>
  </si>
  <si>
    <t xml:space="preserve">"C25/30n pod dlažbu"_x000d_
 3,000 m2 * 0.2 m  = 0,600 [A]</t>
  </si>
  <si>
    <t>45747</t>
  </si>
  <si>
    <t>VYROVNÁVACÍ A SPÁD VRSTVY Z MALTY ZVLÁŠTNÍ (PLASTMALTA)</t>
  </si>
  <si>
    <t>"pod kotevní desky ZS"_x000d_
 99 ks *(0,44*0,30*0,02) = 0,261 [A]</t>
  </si>
  <si>
    <t>Popisy prací zahrnují veškerý materiál, výrobky a polotovary, včetně mimostaveništní a vnitrostaveništní dopravy (rovněž přesuny), včetně naložení a složení, případně s uložením.</t>
  </si>
  <si>
    <t>46251</t>
  </si>
  <si>
    <t>ZÁHOZ Z LOMOVÉHO KAMENE</t>
  </si>
  <si>
    <t xml:space="preserve">"úprava před lícem, kameny nad 250 kg"_x000d_
 (2,0 + 192,0) m *1.100 m2  = 213,400 [A]</t>
  </si>
  <si>
    <t>položka zahrnuje:
- dodávku a zához lomového kamene předepsané frakce včetně mimostaveništní a vnitrostaveništní dopravy
není-li v zadávací dokumentaci uvedeno jinak, jedná se o nakupovaný materiál</t>
  </si>
  <si>
    <t>465512</t>
  </si>
  <si>
    <t>DLAŽBY Z LOMOVÉHO KAMENE NA MC</t>
  </si>
  <si>
    <t xml:space="preserve">"pod dlažbu"_x000d_
 3,000  m2 * 0.2 m  = 0,600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</si>
  <si>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</si>
  <si>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</si>
  <si>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</si>
  <si>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 xml:space="preserve">4,25  m *0,4 m * 0.8 m  = 1,360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</si>
  <si>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</si>
  <si>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6</t>
  </si>
  <si>
    <t>Úpravy povrchů, podlahy, výplně otvorů</t>
  </si>
  <si>
    <t>626112</t>
  </si>
  <si>
    <t>REPROFILACE PODHLEDŮ, SVISLÝCH PLOCH SANAČNÍ MALTOU JEDNOVRST TL 20MM</t>
  </si>
  <si>
    <t>sanace rubu NK mostu 54*0,3 = 16,200 [A]_x000d_
 Celkové množství 16.200000 = 16,200 [B]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</si>
  <si>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</si>
  <si>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626122</t>
  </si>
  <si>
    <t>REPROFILACE PODHLEDŮ, SVISLÝCH PLOCH SANAČNÍ MALTOU DVOUVRST TL 50MM</t>
  </si>
  <si>
    <t>sanace rubu NK mostu 54*0,15 = 8,100 [A]</t>
  </si>
  <si>
    <t>7</t>
  </si>
  <si>
    <t>Přidružená stavební výroba</t>
  </si>
  <si>
    <t>711112</t>
  </si>
  <si>
    <t>IZOLACE BĚŽNÝCH KONSTRUKCÍ PROTI ZEMNÍ VLHKOSTI ASFALTOVÝMI PÁSY</t>
  </si>
  <si>
    <t xml:space="preserve">"izolace spáry na rubu dle VL4 208.01 asf.pás 0.3 + 0.5 m"_x000d_
 31*(0.3+0.5)*4.3 = 106,640 [A]_x000d_
 "izolace odkrytých částí mostu "_x000d_
 11,5 m * 6,2 m  = 71,300 [B]_x000d_
 Celkem: A+B = 177,940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</si>
  <si>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</si>
  <si>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711116</t>
  </si>
  <si>
    <t>IZOLACE BĚŽN KONSTR PROTI ZEM VLHK Z MĚKČ PVC</t>
  </si>
  <si>
    <t xml:space="preserve">192.00 m *2.80  m   = 537,600 [A]</t>
  </si>
  <si>
    <t>78383</t>
  </si>
  <si>
    <t>NÁTĚRY BETON KONSTR TYP S4 (OS-C)</t>
  </si>
  <si>
    <t>Ochranný nátěr dle VL4 401.01a 192.00 m *(0,15 m +0,15 m) = 57,600 [A]_x000d_
 epoxidový nátěr dříku pod chrliči 7*1,0*4,0 = 28,000 [B]_x000d_
 Celkové množství 85.600000 = 85,600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</si>
  <si>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</si>
  <si>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Vyústění drenáže skrz dřík DN150</t>
  </si>
  <si>
    <t xml:space="preserve">32  ks *0,60 = 19,200 [A]</t>
  </si>
  <si>
    <t>875332</t>
  </si>
  <si>
    <t>POTRUBÍ DREN Z TRUB PLAST DN DO 150MM DĚROVANÝCH</t>
  </si>
  <si>
    <t>Rubová drenáž z trub DN 150 SN 8</t>
  </si>
  <si>
    <t xml:space="preserve">192.00 m  = 192,000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</si>
  <si>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</si>
  <si>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9113B1</t>
  </si>
  <si>
    <t>SVODIDLO OCEL SILNIČ JEDNOSTR, ÚROVEŇ ZADRŽ H1 -DODÁVKA A MONTÁŽ</t>
  </si>
  <si>
    <t xml:space="preserve">"včetně odrazky v prolisu pásnice"_x000d_
 20,0 m  = 20,000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</si>
  <si>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</si>
  <si>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</si>
  <si>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</si>
  <si>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 xml:space="preserve">"včetně odrazky v prolisu pásnice"_x000d_
 192,00 m  = 192,000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</si>
  <si>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</si>
  <si>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9119A3</t>
  </si>
  <si>
    <t>SVODIDLO OCEL LANOVÉ, ÚROVEŇ ZADRŽ N1, N2 - DEMONTÁŽ S PŘESUNEM</t>
  </si>
  <si>
    <t xml:space="preserve">"odstranění stávajícího lanového svodidla"_x000d_
 192,00 m  = 192,000 [A]</t>
  </si>
  <si>
    <t>položka zahrnuje:
- demontáž a odstranění zařízení
- jeho odvoz na předepsané místo</t>
  </si>
  <si>
    <t>91355</t>
  </si>
  <si>
    <t>EVIDENČNÍ ČÍSLO MOSTU</t>
  </si>
  <si>
    <t xml:space="preserve">2 ks  = 2,000 [A]</t>
  </si>
  <si>
    <t>položka zahrnuje štítek s evidenčním číslem mostu, sloupek dopravní značky včetně osazení a nutných zemních prací a zabetonování</t>
  </si>
  <si>
    <t>"demontážsvislé dopravní značky"_x000d_
 2 = 2,000 [A]</t>
  </si>
  <si>
    <t xml:space="preserve">8,0 m  = 8,000 [A]</t>
  </si>
  <si>
    <t>931182</t>
  </si>
  <si>
    <t>VÝPLŇ DILATAČNÍCH SPAR Z POLYSTYRENU TL 20MM</t>
  </si>
  <si>
    <t xml:space="preserve">"XPS"_x000d_
 římsa: 31 * 0,333  m2  = 10,323 [A]_x000d_
 dřík: 31 * 4,300  m2  = 133,300 [B]_x000d_
 Celkem: A+B = 143,623 [C]</t>
  </si>
  <si>
    <t>položka zahrnuje dodávku a osazení předepsaného materiálu, očištění ploch spáry před úpravou, očištění okolí spáry po úpravě</t>
  </si>
  <si>
    <t>931321</t>
  </si>
  <si>
    <t>TĚSNĚNÍ DILATAČ SPAR ASF ZÁLIVKOU MODIFIK PRŮŘ DO 100MM2</t>
  </si>
  <si>
    <t xml:space="preserve">podél římsy: 8,0 m + 192,0 m  = 200,000 [A]</t>
  </si>
  <si>
    <t>položka zahrnuje dodávku a osazení předepsaného materiálu, očištění ploch spáry před úpravou, očištění okolí spáry po úpravě
nezahrnuje těsnící profil</t>
  </si>
  <si>
    <t>93133</t>
  </si>
  <si>
    <t>TĚSNĚNÍ DILATAČNÍCH SPAR POLYURETANOVÝM TMELEM</t>
  </si>
  <si>
    <t>Dilatační spáry na líci zdi a římse.</t>
  </si>
  <si>
    <t>římsa: 32 * (1,88*0,02*0,03) = 0,036 [A]_x000d_
 dřík: 32 * (3,40*0,02*0,03) = 0,065 [B]_x000d_
 Celkem: A+B = 0,101 [C]</t>
  </si>
  <si>
    <t>938542</t>
  </si>
  <si>
    <t>OČIŠTĚNÍ BETON KONSTR OTRYSKÁNÍM TLAK VODOU DO 500 BARŮ</t>
  </si>
  <si>
    <t>rub nosné konstrukce mostu 54 = 54,000 [A]_x000d_
 Celkové množství 54.000000 = 54,000 [B]</t>
  </si>
  <si>
    <t>Položka zahrnuje:
- očištění předepsaným způsobem
- odklizení vzniklého odpadu
Položka nezahrnuje:
- x</t>
  </si>
  <si>
    <t>96615</t>
  </si>
  <si>
    <t>BOURÁNÍ KONSTRUKCÍ Z PROSTÉHO BETONU</t>
  </si>
  <si>
    <t>Bourání stávající betonové zdi (předpoklad), včetně odvozu bez ohledu na vzdálenost (skládka určena zhotovitelem) a uložení na skládku, poplatek za skládku v pol. č. 014102</t>
  </si>
  <si>
    <t>"stávající zeď"_x000d_
 853,947 m2 *1,30 m tloušťka = 1110,131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</si>
  <si>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</si>
  <si>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</si>
  <si>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</si>
  <si>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Bourání sloupků lanového svodidla, včetně odvozu bez ohledu na vzdálenost (skládka určena zhotovitelem) a uložení na skládku, poplatek za skládku v pol. č. 014102</t>
  </si>
  <si>
    <t>"sloupky lanového svodidla"_x000d_
 48 * 0,3 * 0,3 *0,9 = 3,888 [A]</t>
  </si>
  <si>
    <t>SO 252</t>
  </si>
  <si>
    <t>Úprava koruny zdi</t>
  </si>
  <si>
    <t>"zemina"_x000d_
 "pol.č.13173 + pol.č.12273 - pol.č. 17411"_x000d_
 (404,552 m3 + 4,500 m3 - 113,521 m3)* 2.0 t/m3 = 591,062 [A]</t>
  </si>
  <si>
    <t>"beton"_x000d_
 "z pol.č.96615 a pol.č.96616"_x000d_
 (145,800 m3 + 6,400 m3) *2,5 t/m3 = 161,800 [A]</t>
  </si>
  <si>
    <t>11120</t>
  </si>
  <si>
    <t>ODSTRANĚNÍ KŘOVIN</t>
  </si>
  <si>
    <t>125 = 125,000 [A]</t>
  </si>
  <si>
    <t>odstranění křovin a stromů do průměru 100 mm
doprava dřevin bez ohledu na vzdálenost
spálení na hromadách nebo štěpkování</t>
  </si>
  <si>
    <t>"odtěžení zeminy na koruně zdi"_x000d_
 30,00 * 0,30 * 0,50 = 4,500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</si>
  <si>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</si>
  <si>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"zpětný zásyp z pol.č. 17411"_x000d_
 "za rubem50%"_x000d_
 0.5* 1,861*(120+2) = 113,521 [C]</t>
  </si>
  <si>
    <t>Včetně odvozu bez ohledu na vzdálenost (skládka určena zhotovitelem) a uložení na skládku, poplatek za skládku v pol. č. 014102 B
předpoklad 50% na skládku, 50% na mezideponii ke zpětnému užití</t>
  </si>
  <si>
    <t>3,316*(120,0+2,0) = 404,552 [A]</t>
  </si>
  <si>
    <t>"zpětný zásyp"_x000d_
 "za rubem50% "_x000d_
 0.5* 1,861*(120+2) = 113,521 [B]</t>
  </si>
  <si>
    <t>"za rubem50% nakupovaný materiál"_x000d_
 0.5* 1,861*(120+2) = 113,521 [A]</t>
  </si>
  <si>
    <t xml:space="preserve">"kolem drenáže"_x000d_
 0.09 m2 * 120.0 m  = 10,800 [A]</t>
  </si>
  <si>
    <t>Geotextílie min. 600 g/m2.</t>
  </si>
  <si>
    <t xml:space="preserve">"ochrana rubu zdi"_x000d_
 120,0 m *3,30  m = 396,000 [A]</t>
  </si>
  <si>
    <t xml:space="preserve">"vrty pro kotvy zábradelního svodidla"_x000d_
 (60 * 4) ks * 0,15 m  = 36,000 [A]</t>
  </si>
  <si>
    <t xml:space="preserve">120,0  m * 1,284  m2  = 154,080 [A]</t>
  </si>
  <si>
    <t xml:space="preserve">(120,0  m * 1,284  m2)* 125 kg/m3 /1000 = 19,260 [A]</t>
  </si>
  <si>
    <t>2*(120/0,50) = 480,000 [A]</t>
  </si>
  <si>
    <t xml:space="preserve">120,0 m *0,333 m2  = 39,960 [A]</t>
  </si>
  <si>
    <t>120,0 m *0,333 m2 *150 kg/m3 / 1000 = 5,994 [A]</t>
  </si>
  <si>
    <t>0,400 m2 *120,00 m = 48,000 [A]</t>
  </si>
  <si>
    <t>0,400 m2 *120,00 m *130 kg/m3 /1000 = 6,240 [A]</t>
  </si>
  <si>
    <t xml:space="preserve">"pod základ"_x000d_
 120.00 m *0,330 m2  = 39,600 [A]_x000d_
 "pod drenáž"_x000d_
 120.00 m*0,055 m2  = 6,600 [B]_x000d_
 "obetonování drenážní trubky pod základy"_x000d_
 20*0,075 m2 *3,60 m = 5,400 [C]_x000d_
 Celkem: A+B+C = 51,600 [D]</t>
  </si>
  <si>
    <t xml:space="preserve">"zádlažba"_x000d_
 1,600 m2 * 0.2 m  = 0,320 [A]</t>
  </si>
  <si>
    <t>"pod sloupky zábradelního svodidla"_x000d_
 60 ks *(0,22*0,22*0,02) = 0,058 [A]</t>
  </si>
  <si>
    <t>46321</t>
  </si>
  <si>
    <t>ROVNANINA Z LOMOVÉHO KAMENE</t>
  </si>
  <si>
    <t xml:space="preserve">"kameny nad 250 kg"_x000d_
 120,0 m *0,500 m2  = 60,000 [A]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</si>
  <si>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</si>
  <si>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zádlažba</t>
  </si>
  <si>
    <t xml:space="preserve">1,600 m2 * 0.2 m  = 0,320 [A]</t>
  </si>
  <si>
    <t>"předpokládaný rozsah 30 % z celkové plochy zdi"_x000d_
 0,60 * 360,000 m2 = 216,000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</si>
  <si>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</si>
  <si>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62745</t>
  </si>
  <si>
    <t>SPÁROVÁNÍ STARÉHO ZDIVA CEMENTOVOU MALTOU</t>
  </si>
  <si>
    <t>"přespárování prahu podél paty zdi,odhad 20%"_x000d_
 0,40 * 150,00 m* 0,50 m = 30,000 [A]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</si>
  <si>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</si>
  <si>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"izolace spáry na rubu dle VL4 208.01 asf.pás 0.3 + 0.5 m"_x000d_
 20*(0.3+0.5)*3,5 = 56,000 [A]</t>
  </si>
  <si>
    <t>"Ochranný nátěr dle VL4 401.01a"_x000d_
 120.00 m *(0,15 m +0,15 m) = 36,000 [A]</t>
  </si>
  <si>
    <t>87433</t>
  </si>
  <si>
    <t>POTRUBÍ Z TRUB PLASTOVÝCH ODPADNÍCH DN DO 150MM</t>
  </si>
  <si>
    <t>10 ks*3,60 m = 36,000 [A]</t>
  </si>
  <si>
    <t xml:space="preserve">120,0 m  = 120,000 [A]</t>
  </si>
  <si>
    <t>včetne odrazek v prolisu pásnice</t>
  </si>
  <si>
    <t>40 = 40,000 [A]</t>
  </si>
  <si>
    <t>120.00 = 120,000 [A]</t>
  </si>
  <si>
    <t>"odstranění stávajícího lanového svodidla"_x000d_
 120,00 + 40,00 = 160,000 [A]</t>
  </si>
  <si>
    <t>917223</t>
  </si>
  <si>
    <t>SILNIČNÍ A CHODNÍKOVÉ OBRUBY Z BETONOVÝCH OBRUBNÍKŮ ŠÍŘ 100MM</t>
  </si>
  <si>
    <t xml:space="preserve">3.0 m  = 3,000 [A]</t>
  </si>
  <si>
    <t xml:space="preserve">4,0 m  = 4,000 [A]</t>
  </si>
  <si>
    <t xml:space="preserve">"XPS"_x000d_
 římsa: 20*0,333 m2  = 6,660 [A]_x000d_
 dřík: 20*1,700 m2  = 34,000 [B]_x000d_
 Celkem: A+B = 40,660 [C]</t>
  </si>
  <si>
    <t>podél římsy: 4,0+120.0 = 124,000 [A]</t>
  </si>
  <si>
    <t>římsa: 20*(1,95*0,02*0,03) = 0,023 [A]_x000d_
 dřík: 20*(1,10*0,02*0,03) = 0,013 [B]_x000d_
 Celkem: A+B = 0,037 [C]</t>
  </si>
  <si>
    <t>938541</t>
  </si>
  <si>
    <t>OČIŠTĚNÍ BETON KONSTR OTRYSKÁNÍM TLAK VODOU DO 200 BARŮ</t>
  </si>
  <si>
    <t>360,000 = 360,000 [A]</t>
  </si>
  <si>
    <t xml:space="preserve">Bourání, včetně odvozu bez ohledu na vzdálenosti  (skládka určena zhotovitelem) a uložení na skládku, polatek za skládku v pol. č. 014102</t>
  </si>
  <si>
    <t>"stávající zeď:"_x000d_
 120,0*1,200 = 144,000 [A]_x000d_
 "prostupy pro vyustění dranáže"_x000d_
 20 * 0,30 m * 0,30 m * 1,00 m = 1,800 [B]_x000d_
 Celkem: A+B = 145,800 [C]</t>
  </si>
  <si>
    <t>"sloupky lanového svodila:"_x000d_
 (120,0+40,0)/4*(0,40*0,40*1,0) = 6,400 [B]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</si>
</sst>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SUMIFS(I9:I72,A9:A72,"P")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86.4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27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57.6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27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31.2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48</v>
      </c>
      <c r="D25" s="29" t="s">
        <v>49</v>
      </c>
      <c r="E25" s="31" t="s">
        <v>50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48</v>
      </c>
      <c r="D29" s="29" t="s">
        <v>52</v>
      </c>
      <c r="E29" s="31" t="s">
        <v>50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48</v>
      </c>
      <c r="D33" s="29" t="s">
        <v>54</v>
      </c>
      <c r="E33" s="31" t="s">
        <v>50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3.2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57.6">
      <c r="A36" s="29" t="s">
        <v>34</v>
      </c>
      <c r="B36" s="36"/>
      <c r="C36" s="37"/>
      <c r="D36" s="37"/>
      <c r="E36" s="31" t="s">
        <v>56</v>
      </c>
      <c r="F36" s="37"/>
      <c r="G36" s="37"/>
      <c r="H36" s="37"/>
      <c r="I36" s="37"/>
      <c r="J36" s="38"/>
    </row>
    <row r="37">
      <c r="A37" s="29" t="s">
        <v>25</v>
      </c>
      <c r="B37" s="29">
        <v>16</v>
      </c>
      <c r="C37" s="30" t="s">
        <v>48</v>
      </c>
      <c r="D37" s="29" t="s">
        <v>57</v>
      </c>
      <c r="E37" s="31" t="s">
        <v>50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15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 ht="28.8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57.6">
      <c r="A40" s="29" t="s">
        <v>34</v>
      </c>
      <c r="B40" s="36"/>
      <c r="C40" s="37"/>
      <c r="D40" s="37"/>
      <c r="E40" s="31" t="s">
        <v>56</v>
      </c>
      <c r="F40" s="37"/>
      <c r="G40" s="37"/>
      <c r="H40" s="37"/>
      <c r="I40" s="37"/>
      <c r="J40" s="38"/>
    </row>
    <row r="41">
      <c r="A41" s="29" t="s">
        <v>25</v>
      </c>
      <c r="B41" s="29">
        <v>8</v>
      </c>
      <c r="C41" s="30" t="s">
        <v>59</v>
      </c>
      <c r="D41" s="29" t="s">
        <v>27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57.6">
      <c r="A44" s="29" t="s">
        <v>34</v>
      </c>
      <c r="B44" s="36"/>
      <c r="C44" s="37"/>
      <c r="D44" s="37"/>
      <c r="E44" s="31" t="s">
        <v>56</v>
      </c>
      <c r="F44" s="37"/>
      <c r="G44" s="37"/>
      <c r="H44" s="37"/>
      <c r="I44" s="37"/>
      <c r="J44" s="38"/>
    </row>
    <row r="45">
      <c r="A45" s="29" t="s">
        <v>25</v>
      </c>
      <c r="B45" s="29">
        <v>9</v>
      </c>
      <c r="C45" s="30" t="s">
        <v>62</v>
      </c>
      <c r="D45" s="29" t="s">
        <v>49</v>
      </c>
      <c r="E45" s="31" t="s">
        <v>63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15.2">
      <c r="A46" s="29" t="s">
        <v>30</v>
      </c>
      <c r="B46" s="36"/>
      <c r="C46" s="37"/>
      <c r="D46" s="37"/>
      <c r="E46" s="31" t="s">
        <v>64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31" t="s">
        <v>44</v>
      </c>
      <c r="F48" s="37"/>
      <c r="G48" s="37"/>
      <c r="H48" s="37"/>
      <c r="I48" s="37"/>
      <c r="J48" s="38"/>
    </row>
    <row r="49">
      <c r="A49" s="29" t="s">
        <v>25</v>
      </c>
      <c r="B49" s="29">
        <v>10</v>
      </c>
      <c r="C49" s="30" t="s">
        <v>62</v>
      </c>
      <c r="D49" s="29" t="s">
        <v>52</v>
      </c>
      <c r="E49" s="31" t="s">
        <v>63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65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57.6">
      <c r="A52" s="29" t="s">
        <v>34</v>
      </c>
      <c r="B52" s="36"/>
      <c r="C52" s="37"/>
      <c r="D52" s="37"/>
      <c r="E52" s="31" t="s">
        <v>56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66</v>
      </c>
      <c r="D53" s="29" t="s">
        <v>27</v>
      </c>
      <c r="E53" s="31" t="s">
        <v>67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44">
      <c r="A54" s="29" t="s">
        <v>30</v>
      </c>
      <c r="B54" s="36"/>
      <c r="C54" s="37"/>
      <c r="D54" s="37"/>
      <c r="E54" s="31" t="s">
        <v>68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39</v>
      </c>
      <c r="F55" s="37"/>
      <c r="G55" s="37"/>
      <c r="H55" s="37"/>
      <c r="I55" s="37"/>
      <c r="J55" s="38"/>
    </row>
    <row r="56">
      <c r="A56" s="29" t="s">
        <v>34</v>
      </c>
      <c r="B56" s="36"/>
      <c r="C56" s="37"/>
      <c r="D56" s="37"/>
      <c r="E56" s="31" t="s">
        <v>44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69</v>
      </c>
      <c r="D57" s="29" t="s">
        <v>27</v>
      </c>
      <c r="E57" s="31" t="s">
        <v>70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72">
      <c r="A58" s="29" t="s">
        <v>30</v>
      </c>
      <c r="B58" s="36"/>
      <c r="C58" s="37"/>
      <c r="D58" s="37"/>
      <c r="E58" s="31" t="s">
        <v>71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39</v>
      </c>
      <c r="F59" s="37"/>
      <c r="G59" s="37"/>
      <c r="H59" s="37"/>
      <c r="I59" s="37"/>
      <c r="J59" s="38"/>
    </row>
    <row r="60" ht="72">
      <c r="A60" s="29" t="s">
        <v>34</v>
      </c>
      <c r="B60" s="36"/>
      <c r="C60" s="37"/>
      <c r="D60" s="37"/>
      <c r="E60" s="31" t="s">
        <v>72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73</v>
      </c>
      <c r="D61" s="29" t="s">
        <v>27</v>
      </c>
      <c r="E61" s="31" t="s">
        <v>74</v>
      </c>
      <c r="F61" s="32" t="s">
        <v>75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76</v>
      </c>
      <c r="F62" s="37"/>
      <c r="G62" s="37"/>
      <c r="H62" s="37"/>
      <c r="I62" s="37"/>
      <c r="J62" s="38"/>
    </row>
    <row r="63" ht="28.8">
      <c r="A63" s="29" t="s">
        <v>32</v>
      </c>
      <c r="B63" s="36"/>
      <c r="C63" s="37"/>
      <c r="D63" s="37"/>
      <c r="E63" s="39" t="s">
        <v>33</v>
      </c>
      <c r="F63" s="37"/>
      <c r="G63" s="37"/>
      <c r="H63" s="37"/>
      <c r="I63" s="37"/>
      <c r="J63" s="38"/>
    </row>
    <row r="64" ht="100.8">
      <c r="A64" s="29" t="s">
        <v>34</v>
      </c>
      <c r="B64" s="36"/>
      <c r="C64" s="37"/>
      <c r="D64" s="37"/>
      <c r="E64" s="31" t="s">
        <v>77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78</v>
      </c>
      <c r="D65" s="29" t="s">
        <v>27</v>
      </c>
      <c r="E65" s="31" t="s">
        <v>79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80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57.6">
      <c r="A68" s="29" t="s">
        <v>34</v>
      </c>
      <c r="B68" s="36"/>
      <c r="C68" s="37"/>
      <c r="D68" s="37"/>
      <c r="E68" s="31" t="s">
        <v>56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81</v>
      </c>
      <c r="D69" s="29" t="s">
        <v>27</v>
      </c>
      <c r="E69" s="31" t="s">
        <v>82</v>
      </c>
      <c r="F69" s="32" t="s">
        <v>75</v>
      </c>
      <c r="G69" s="33">
        <v>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57.6">
      <c r="A70" s="29" t="s">
        <v>30</v>
      </c>
      <c r="B70" s="36"/>
      <c r="C70" s="37"/>
      <c r="D70" s="37"/>
      <c r="E70" s="31" t="s">
        <v>83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84</v>
      </c>
      <c r="F71" s="37"/>
      <c r="G71" s="37"/>
      <c r="H71" s="37"/>
      <c r="I71" s="37"/>
      <c r="J71" s="38"/>
    </row>
    <row r="72" ht="100.8">
      <c r="A72" s="29" t="s">
        <v>34</v>
      </c>
      <c r="B72" s="40"/>
      <c r="C72" s="41"/>
      <c r="D72" s="41"/>
      <c r="E72" s="31" t="s">
        <v>85</v>
      </c>
      <c r="F72" s="41"/>
      <c r="G72" s="41"/>
      <c r="H72" s="41"/>
      <c r="I72" s="41"/>
      <c r="J7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</v>
      </c>
      <c r="I3" s="16">
        <f>SUMIFS(I8:I157,A8:A157,"SD")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</v>
      </c>
      <c r="D4" s="13"/>
      <c r="E4" s="14" t="s">
        <v>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27</v>
      </c>
      <c r="E9" s="31" t="s">
        <v>89</v>
      </c>
      <c r="F9" s="32" t="s">
        <v>90</v>
      </c>
      <c r="G9" s="33">
        <v>59.219999999999999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92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26.832000000000001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97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98</v>
      </c>
      <c r="D17" s="29" t="s">
        <v>27</v>
      </c>
      <c r="E17" s="31" t="s">
        <v>99</v>
      </c>
      <c r="F17" s="32" t="s">
        <v>90</v>
      </c>
      <c r="G17" s="33">
        <v>822.86000000000001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100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101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93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102</v>
      </c>
      <c r="D21" s="29" t="s">
        <v>27</v>
      </c>
      <c r="E21" s="31" t="s">
        <v>103</v>
      </c>
      <c r="F21" s="32" t="s">
        <v>90</v>
      </c>
      <c r="G21" s="33">
        <v>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104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105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93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106</v>
      </c>
      <c r="D25" s="26"/>
      <c r="E25" s="23" t="s">
        <v>107</v>
      </c>
      <c r="F25" s="26"/>
      <c r="G25" s="26"/>
      <c r="H25" s="26"/>
      <c r="I25" s="27">
        <f>SUMIFS(I26:I61,A26:A61,"P")</f>
        <v>0</v>
      </c>
      <c r="J25" s="28"/>
    </row>
    <row r="26">
      <c r="A26" s="29" t="s">
        <v>25</v>
      </c>
      <c r="B26" s="29">
        <v>5</v>
      </c>
      <c r="C26" s="30" t="s">
        <v>108</v>
      </c>
      <c r="D26" s="29" t="s">
        <v>27</v>
      </c>
      <c r="E26" s="31" t="s">
        <v>109</v>
      </c>
      <c r="F26" s="32" t="s">
        <v>110</v>
      </c>
      <c r="G26" s="33">
        <v>1.74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111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112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113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114</v>
      </c>
      <c r="D30" s="29" t="s">
        <v>27</v>
      </c>
      <c r="E30" s="31" t="s">
        <v>115</v>
      </c>
      <c r="F30" s="32" t="s">
        <v>110</v>
      </c>
      <c r="G30" s="33">
        <v>444.12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116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113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117</v>
      </c>
      <c r="D34" s="29" t="s">
        <v>27</v>
      </c>
      <c r="E34" s="31" t="s">
        <v>118</v>
      </c>
      <c r="F34" s="32" t="s">
        <v>119</v>
      </c>
      <c r="G34" s="33">
        <v>12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120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121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113</v>
      </c>
      <c r="F37" s="37"/>
      <c r="G37" s="37"/>
      <c r="H37" s="37"/>
      <c r="I37" s="37"/>
      <c r="J37" s="38"/>
    </row>
    <row r="38" ht="28.8">
      <c r="A38" s="29" t="s">
        <v>25</v>
      </c>
      <c r="B38" s="29">
        <v>8</v>
      </c>
      <c r="C38" s="30" t="s">
        <v>122</v>
      </c>
      <c r="D38" s="29" t="s">
        <v>27</v>
      </c>
      <c r="E38" s="31" t="s">
        <v>123</v>
      </c>
      <c r="F38" s="32" t="s">
        <v>110</v>
      </c>
      <c r="G38" s="33">
        <v>262.10000000000002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30</v>
      </c>
      <c r="B39" s="36"/>
      <c r="C39" s="37"/>
      <c r="D39" s="37"/>
      <c r="E39" s="31" t="s">
        <v>124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125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126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127</v>
      </c>
      <c r="D42" s="29" t="s">
        <v>27</v>
      </c>
      <c r="E42" s="31" t="s">
        <v>128</v>
      </c>
      <c r="F42" s="32" t="s">
        <v>119</v>
      </c>
      <c r="G42" s="33">
        <v>680.33000000000004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129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130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131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132</v>
      </c>
      <c r="D46" s="29" t="s">
        <v>27</v>
      </c>
      <c r="E46" s="31" t="s">
        <v>133</v>
      </c>
      <c r="F46" s="32" t="s">
        <v>110</v>
      </c>
      <c r="G46" s="33">
        <v>32.899999999999999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134</v>
      </c>
      <c r="F48" s="37"/>
      <c r="G48" s="37"/>
      <c r="H48" s="37"/>
      <c r="I48" s="37"/>
      <c r="J48" s="38"/>
    </row>
    <row r="49" ht="360">
      <c r="A49" s="29" t="s">
        <v>34</v>
      </c>
      <c r="B49" s="36"/>
      <c r="C49" s="37"/>
      <c r="D49" s="37"/>
      <c r="E49" s="31" t="s">
        <v>135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136</v>
      </c>
      <c r="D50" s="29" t="s">
        <v>27</v>
      </c>
      <c r="E50" s="31" t="s">
        <v>137</v>
      </c>
      <c r="F50" s="32" t="s">
        <v>110</v>
      </c>
      <c r="G50" s="33">
        <v>32.899999999999999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134</v>
      </c>
      <c r="F52" s="37"/>
      <c r="G52" s="37"/>
      <c r="H52" s="37"/>
      <c r="I52" s="37"/>
      <c r="J52" s="38"/>
    </row>
    <row r="53" ht="374.4">
      <c r="A53" s="29" t="s">
        <v>34</v>
      </c>
      <c r="B53" s="36"/>
      <c r="C53" s="37"/>
      <c r="D53" s="37"/>
      <c r="E53" s="31" t="s">
        <v>138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139</v>
      </c>
      <c r="D54" s="29" t="s">
        <v>27</v>
      </c>
      <c r="E54" s="31" t="s">
        <v>140</v>
      </c>
      <c r="F54" s="32" t="s">
        <v>110</v>
      </c>
      <c r="G54" s="33">
        <v>32.689999999999998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141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142</v>
      </c>
      <c r="F56" s="37"/>
      <c r="G56" s="37"/>
      <c r="H56" s="37"/>
      <c r="I56" s="37"/>
      <c r="J56" s="38"/>
    </row>
    <row r="57" ht="273.6">
      <c r="A57" s="29" t="s">
        <v>34</v>
      </c>
      <c r="B57" s="36"/>
      <c r="C57" s="37"/>
      <c r="D57" s="37"/>
      <c r="E57" s="31" t="s">
        <v>143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144</v>
      </c>
      <c r="D58" s="29" t="s">
        <v>27</v>
      </c>
      <c r="E58" s="31" t="s">
        <v>145</v>
      </c>
      <c r="F58" s="32" t="s">
        <v>146</v>
      </c>
      <c r="G58" s="33">
        <v>1299.2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147</v>
      </c>
      <c r="F59" s="37"/>
      <c r="G59" s="37"/>
      <c r="H59" s="37"/>
      <c r="I59" s="37"/>
      <c r="J59" s="38"/>
    </row>
    <row r="60" ht="43.2">
      <c r="A60" s="29" t="s">
        <v>32</v>
      </c>
      <c r="B60" s="36"/>
      <c r="C60" s="37"/>
      <c r="D60" s="37"/>
      <c r="E60" s="39" t="s">
        <v>148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149</v>
      </c>
      <c r="F61" s="37"/>
      <c r="G61" s="37"/>
      <c r="H61" s="37"/>
      <c r="I61" s="37"/>
      <c r="J61" s="38"/>
    </row>
    <row r="62">
      <c r="A62" s="23" t="s">
        <v>22</v>
      </c>
      <c r="B62" s="24"/>
      <c r="C62" s="25" t="s">
        <v>150</v>
      </c>
      <c r="D62" s="26"/>
      <c r="E62" s="23" t="s">
        <v>151</v>
      </c>
      <c r="F62" s="26"/>
      <c r="G62" s="26"/>
      <c r="H62" s="26"/>
      <c r="I62" s="27">
        <f>SUMIFS(I63:I66,A63:A66,"P")</f>
        <v>0</v>
      </c>
      <c r="J62" s="28"/>
    </row>
    <row r="63">
      <c r="A63" s="29" t="s">
        <v>25</v>
      </c>
      <c r="B63" s="29">
        <v>14</v>
      </c>
      <c r="C63" s="30" t="s">
        <v>152</v>
      </c>
      <c r="D63" s="29" t="s">
        <v>27</v>
      </c>
      <c r="E63" s="31" t="s">
        <v>153</v>
      </c>
      <c r="F63" s="32" t="s">
        <v>110</v>
      </c>
      <c r="G63" s="33">
        <v>2.8199999999999998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154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155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156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157</v>
      </c>
      <c r="D67" s="26"/>
      <c r="E67" s="23" t="s">
        <v>158</v>
      </c>
      <c r="F67" s="26"/>
      <c r="G67" s="26"/>
      <c r="H67" s="26"/>
      <c r="I67" s="27">
        <f>SUMIFS(I68:I99,A68:A99,"P")</f>
        <v>0</v>
      </c>
      <c r="J67" s="28"/>
    </row>
    <row r="68">
      <c r="A68" s="29" t="s">
        <v>25</v>
      </c>
      <c r="B68" s="29">
        <v>15</v>
      </c>
      <c r="C68" s="30" t="s">
        <v>159</v>
      </c>
      <c r="D68" s="29" t="s">
        <v>27</v>
      </c>
      <c r="E68" s="31" t="s">
        <v>160</v>
      </c>
      <c r="F68" s="32" t="s">
        <v>146</v>
      </c>
      <c r="G68" s="33">
        <v>2688.4000000000001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161</v>
      </c>
      <c r="F69" s="37"/>
      <c r="G69" s="37"/>
      <c r="H69" s="37"/>
      <c r="I69" s="37"/>
      <c r="J69" s="38"/>
    </row>
    <row r="70" ht="43.2">
      <c r="A70" s="29" t="s">
        <v>32</v>
      </c>
      <c r="B70" s="36"/>
      <c r="C70" s="37"/>
      <c r="D70" s="37"/>
      <c r="E70" s="39" t="s">
        <v>162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163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164</v>
      </c>
      <c r="D72" s="29" t="s">
        <v>27</v>
      </c>
      <c r="E72" s="31" t="s">
        <v>165</v>
      </c>
      <c r="F72" s="32" t="s">
        <v>146</v>
      </c>
      <c r="G72" s="33">
        <v>1389.2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161</v>
      </c>
      <c r="F73" s="37"/>
      <c r="G73" s="37"/>
      <c r="H73" s="37"/>
      <c r="I73" s="37"/>
      <c r="J73" s="38"/>
    </row>
    <row r="74" ht="43.2">
      <c r="A74" s="29" t="s">
        <v>32</v>
      </c>
      <c r="B74" s="36"/>
      <c r="C74" s="37"/>
      <c r="D74" s="37"/>
      <c r="E74" s="39" t="s">
        <v>166</v>
      </c>
      <c r="F74" s="37"/>
      <c r="G74" s="37"/>
      <c r="H74" s="37"/>
      <c r="I74" s="37"/>
      <c r="J74" s="38"/>
    </row>
    <row r="75" ht="72">
      <c r="A75" s="29" t="s">
        <v>34</v>
      </c>
      <c r="B75" s="36"/>
      <c r="C75" s="37"/>
      <c r="D75" s="37"/>
      <c r="E75" s="31" t="s">
        <v>167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168</v>
      </c>
      <c r="D76" s="29" t="s">
        <v>27</v>
      </c>
      <c r="E76" s="31" t="s">
        <v>169</v>
      </c>
      <c r="F76" s="32" t="s">
        <v>146</v>
      </c>
      <c r="G76" s="33">
        <v>4334.1999999999998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161</v>
      </c>
      <c r="F77" s="37"/>
      <c r="G77" s="37"/>
      <c r="H77" s="37"/>
      <c r="I77" s="37"/>
      <c r="J77" s="38"/>
    </row>
    <row r="78" ht="57.6">
      <c r="A78" s="29" t="s">
        <v>32</v>
      </c>
      <c r="B78" s="36"/>
      <c r="C78" s="37"/>
      <c r="D78" s="37"/>
      <c r="E78" s="39" t="s">
        <v>170</v>
      </c>
      <c r="F78" s="37"/>
      <c r="G78" s="37"/>
      <c r="H78" s="37"/>
      <c r="I78" s="37"/>
      <c r="J78" s="38"/>
    </row>
    <row r="79" ht="72">
      <c r="A79" s="29" t="s">
        <v>34</v>
      </c>
      <c r="B79" s="36"/>
      <c r="C79" s="37"/>
      <c r="D79" s="37"/>
      <c r="E79" s="31" t="s">
        <v>167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171</v>
      </c>
      <c r="D80" s="29" t="s">
        <v>27</v>
      </c>
      <c r="E80" s="31" t="s">
        <v>172</v>
      </c>
      <c r="F80" s="32" t="s">
        <v>110</v>
      </c>
      <c r="G80" s="33">
        <v>28.5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28.8">
      <c r="A81" s="29" t="s">
        <v>30</v>
      </c>
      <c r="B81" s="36"/>
      <c r="C81" s="37"/>
      <c r="D81" s="37"/>
      <c r="E81" s="31" t="s">
        <v>173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174</v>
      </c>
      <c r="F82" s="37"/>
      <c r="G82" s="37"/>
      <c r="H82" s="37"/>
      <c r="I82" s="37"/>
      <c r="J82" s="38"/>
    </row>
    <row r="83" ht="158.4">
      <c r="A83" s="29" t="s">
        <v>34</v>
      </c>
      <c r="B83" s="36"/>
      <c r="C83" s="37"/>
      <c r="D83" s="37"/>
      <c r="E83" s="31" t="s">
        <v>175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176</v>
      </c>
      <c r="D84" s="29" t="s">
        <v>27</v>
      </c>
      <c r="E84" s="31" t="s">
        <v>177</v>
      </c>
      <c r="F84" s="32" t="s">
        <v>146</v>
      </c>
      <c r="G84" s="33">
        <v>2890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161</v>
      </c>
      <c r="F85" s="37"/>
      <c r="G85" s="37"/>
      <c r="H85" s="37"/>
      <c r="I85" s="37"/>
      <c r="J85" s="38"/>
    </row>
    <row r="86" ht="43.2">
      <c r="A86" s="29" t="s">
        <v>32</v>
      </c>
      <c r="B86" s="36"/>
      <c r="C86" s="37"/>
      <c r="D86" s="37"/>
      <c r="E86" s="39" t="s">
        <v>178</v>
      </c>
      <c r="F86" s="37"/>
      <c r="G86" s="37"/>
      <c r="H86" s="37"/>
      <c r="I86" s="37"/>
      <c r="J86" s="38"/>
    </row>
    <row r="87" ht="158.4">
      <c r="A87" s="29" t="s">
        <v>34</v>
      </c>
      <c r="B87" s="36"/>
      <c r="C87" s="37"/>
      <c r="D87" s="37"/>
      <c r="E87" s="31" t="s">
        <v>175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179</v>
      </c>
      <c r="D88" s="29" t="s">
        <v>27</v>
      </c>
      <c r="E88" s="31" t="s">
        <v>180</v>
      </c>
      <c r="F88" s="32" t="s">
        <v>146</v>
      </c>
      <c r="G88" s="33">
        <v>1465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161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181</v>
      </c>
      <c r="F90" s="37"/>
      <c r="G90" s="37"/>
      <c r="H90" s="37"/>
      <c r="I90" s="37"/>
      <c r="J90" s="38"/>
    </row>
    <row r="91" ht="158.4">
      <c r="A91" s="29" t="s">
        <v>34</v>
      </c>
      <c r="B91" s="36"/>
      <c r="C91" s="37"/>
      <c r="D91" s="37"/>
      <c r="E91" s="31" t="s">
        <v>175</v>
      </c>
      <c r="F91" s="37"/>
      <c r="G91" s="37"/>
      <c r="H91" s="37"/>
      <c r="I91" s="37"/>
      <c r="J91" s="38"/>
    </row>
    <row r="92">
      <c r="A92" s="29" t="s">
        <v>25</v>
      </c>
      <c r="B92" s="29">
        <v>21</v>
      </c>
      <c r="C92" s="30" t="s">
        <v>182</v>
      </c>
      <c r="D92" s="29" t="s">
        <v>27</v>
      </c>
      <c r="E92" s="31" t="s">
        <v>183</v>
      </c>
      <c r="F92" s="32" t="s">
        <v>146</v>
      </c>
      <c r="G92" s="33">
        <v>1425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161</v>
      </c>
      <c r="F93" s="37"/>
      <c r="G93" s="37"/>
      <c r="H93" s="37"/>
      <c r="I93" s="37"/>
      <c r="J93" s="38"/>
    </row>
    <row r="94">
      <c r="A94" s="29" t="s">
        <v>32</v>
      </c>
      <c r="B94" s="36"/>
      <c r="C94" s="37"/>
      <c r="D94" s="37"/>
      <c r="E94" s="39" t="s">
        <v>184</v>
      </c>
      <c r="F94" s="37"/>
      <c r="G94" s="37"/>
      <c r="H94" s="37"/>
      <c r="I94" s="37"/>
      <c r="J94" s="38"/>
    </row>
    <row r="95" ht="158.4">
      <c r="A95" s="29" t="s">
        <v>34</v>
      </c>
      <c r="B95" s="36"/>
      <c r="C95" s="37"/>
      <c r="D95" s="37"/>
      <c r="E95" s="31" t="s">
        <v>175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185</v>
      </c>
      <c r="D96" s="29" t="s">
        <v>27</v>
      </c>
      <c r="E96" s="31" t="s">
        <v>186</v>
      </c>
      <c r="F96" s="32" t="s">
        <v>119</v>
      </c>
      <c r="G96" s="33">
        <v>680.33000000000004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28.8">
      <c r="A97" s="29" t="s">
        <v>30</v>
      </c>
      <c r="B97" s="36"/>
      <c r="C97" s="37"/>
      <c r="D97" s="37"/>
      <c r="E97" s="31" t="s">
        <v>187</v>
      </c>
      <c r="F97" s="37"/>
      <c r="G97" s="37"/>
      <c r="H97" s="37"/>
      <c r="I97" s="37"/>
      <c r="J97" s="38"/>
    </row>
    <row r="98" ht="43.2">
      <c r="A98" s="29" t="s">
        <v>32</v>
      </c>
      <c r="B98" s="36"/>
      <c r="C98" s="37"/>
      <c r="D98" s="37"/>
      <c r="E98" s="39" t="s">
        <v>130</v>
      </c>
      <c r="F98" s="37"/>
      <c r="G98" s="37"/>
      <c r="H98" s="37"/>
      <c r="I98" s="37"/>
      <c r="J98" s="38"/>
    </row>
    <row r="99" ht="43.2">
      <c r="A99" s="29" t="s">
        <v>34</v>
      </c>
      <c r="B99" s="36"/>
      <c r="C99" s="37"/>
      <c r="D99" s="37"/>
      <c r="E99" s="31" t="s">
        <v>188</v>
      </c>
      <c r="F99" s="37"/>
      <c r="G99" s="37"/>
      <c r="H99" s="37"/>
      <c r="I99" s="37"/>
      <c r="J99" s="38"/>
    </row>
    <row r="100">
      <c r="A100" s="23" t="s">
        <v>22</v>
      </c>
      <c r="B100" s="24"/>
      <c r="C100" s="25" t="s">
        <v>189</v>
      </c>
      <c r="D100" s="26"/>
      <c r="E100" s="23" t="s">
        <v>190</v>
      </c>
      <c r="F100" s="26"/>
      <c r="G100" s="26"/>
      <c r="H100" s="26"/>
      <c r="I100" s="27">
        <f>SUMIFS(I101:I112,A101:A112,"P")</f>
        <v>0</v>
      </c>
      <c r="J100" s="28"/>
    </row>
    <row r="101">
      <c r="A101" s="29" t="s">
        <v>25</v>
      </c>
      <c r="B101" s="29">
        <v>23</v>
      </c>
      <c r="C101" s="30" t="s">
        <v>191</v>
      </c>
      <c r="D101" s="29" t="s">
        <v>27</v>
      </c>
      <c r="E101" s="31" t="s">
        <v>192</v>
      </c>
      <c r="F101" s="32" t="s">
        <v>119</v>
      </c>
      <c r="G101" s="33">
        <v>63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193</v>
      </c>
      <c r="F103" s="37"/>
      <c r="G103" s="37"/>
      <c r="H103" s="37"/>
      <c r="I103" s="37"/>
      <c r="J103" s="38"/>
    </row>
    <row r="104" ht="316.8">
      <c r="A104" s="29" t="s">
        <v>34</v>
      </c>
      <c r="B104" s="36"/>
      <c r="C104" s="37"/>
      <c r="D104" s="37"/>
      <c r="E104" s="31" t="s">
        <v>194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195</v>
      </c>
      <c r="D105" s="29" t="s">
        <v>27</v>
      </c>
      <c r="E105" s="31" t="s">
        <v>196</v>
      </c>
      <c r="F105" s="32" t="s">
        <v>75</v>
      </c>
      <c r="G105" s="33">
        <v>7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197</v>
      </c>
      <c r="F107" s="37"/>
      <c r="G107" s="37"/>
      <c r="H107" s="37"/>
      <c r="I107" s="37"/>
      <c r="J107" s="38"/>
    </row>
    <row r="108" ht="86.4">
      <c r="A108" s="29" t="s">
        <v>34</v>
      </c>
      <c r="B108" s="36"/>
      <c r="C108" s="37"/>
      <c r="D108" s="37"/>
      <c r="E108" s="31" t="s">
        <v>198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199</v>
      </c>
      <c r="D109" s="29" t="s">
        <v>27</v>
      </c>
      <c r="E109" s="31" t="s">
        <v>200</v>
      </c>
      <c r="F109" s="32" t="s">
        <v>119</v>
      </c>
      <c r="G109" s="33">
        <v>63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193</v>
      </c>
      <c r="F111" s="37"/>
      <c r="G111" s="37"/>
      <c r="H111" s="37"/>
      <c r="I111" s="37"/>
      <c r="J111" s="38"/>
    </row>
    <row r="112" ht="72">
      <c r="A112" s="29" t="s">
        <v>34</v>
      </c>
      <c r="B112" s="36"/>
      <c r="C112" s="37"/>
      <c r="D112" s="37"/>
      <c r="E112" s="31" t="s">
        <v>201</v>
      </c>
      <c r="F112" s="37"/>
      <c r="G112" s="37"/>
      <c r="H112" s="37"/>
      <c r="I112" s="37"/>
      <c r="J112" s="38"/>
    </row>
    <row r="113">
      <c r="A113" s="23" t="s">
        <v>22</v>
      </c>
      <c r="B113" s="24"/>
      <c r="C113" s="25" t="s">
        <v>202</v>
      </c>
      <c r="D113" s="26"/>
      <c r="E113" s="23" t="s">
        <v>203</v>
      </c>
      <c r="F113" s="26"/>
      <c r="G113" s="26"/>
      <c r="H113" s="26"/>
      <c r="I113" s="27">
        <f>SUMIFS(I114:I157,A114:A157,"P")</f>
        <v>0</v>
      </c>
      <c r="J113" s="28"/>
    </row>
    <row r="114" ht="28.8">
      <c r="A114" s="29" t="s">
        <v>25</v>
      </c>
      <c r="B114" s="29">
        <v>26</v>
      </c>
      <c r="C114" s="30" t="s">
        <v>204</v>
      </c>
      <c r="D114" s="29" t="s">
        <v>27</v>
      </c>
      <c r="E114" s="31" t="s">
        <v>205</v>
      </c>
      <c r="F114" s="32" t="s">
        <v>75</v>
      </c>
      <c r="G114" s="33">
        <v>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39</v>
      </c>
      <c r="F116" s="37"/>
      <c r="G116" s="37"/>
      <c r="H116" s="37"/>
      <c r="I116" s="37"/>
      <c r="J116" s="38"/>
    </row>
    <row r="117" ht="28.8">
      <c r="A117" s="29" t="s">
        <v>34</v>
      </c>
      <c r="B117" s="36"/>
      <c r="C117" s="37"/>
      <c r="D117" s="37"/>
      <c r="E117" s="31" t="s">
        <v>206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207</v>
      </c>
      <c r="D118" s="29" t="s">
        <v>27</v>
      </c>
      <c r="E118" s="31" t="s">
        <v>208</v>
      </c>
      <c r="F118" s="32" t="s">
        <v>75</v>
      </c>
      <c r="G118" s="33">
        <v>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39</v>
      </c>
      <c r="F120" s="37"/>
      <c r="G120" s="37"/>
      <c r="H120" s="37"/>
      <c r="I120" s="37"/>
      <c r="J120" s="38"/>
    </row>
    <row r="121" ht="28.8">
      <c r="A121" s="29" t="s">
        <v>34</v>
      </c>
      <c r="B121" s="36"/>
      <c r="C121" s="37"/>
      <c r="D121" s="37"/>
      <c r="E121" s="31" t="s">
        <v>209</v>
      </c>
      <c r="F121" s="37"/>
      <c r="G121" s="37"/>
      <c r="H121" s="37"/>
      <c r="I121" s="37"/>
      <c r="J121" s="38"/>
    </row>
    <row r="122" ht="28.8">
      <c r="A122" s="29" t="s">
        <v>25</v>
      </c>
      <c r="B122" s="29">
        <v>28</v>
      </c>
      <c r="C122" s="30" t="s">
        <v>210</v>
      </c>
      <c r="D122" s="29" t="s">
        <v>27</v>
      </c>
      <c r="E122" s="31" t="s">
        <v>211</v>
      </c>
      <c r="F122" s="32" t="s">
        <v>75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39</v>
      </c>
      <c r="F124" s="37"/>
      <c r="G124" s="37"/>
      <c r="H124" s="37"/>
      <c r="I124" s="37"/>
      <c r="J124" s="38"/>
    </row>
    <row r="125" ht="43.2">
      <c r="A125" s="29" t="s">
        <v>34</v>
      </c>
      <c r="B125" s="36"/>
      <c r="C125" s="37"/>
      <c r="D125" s="37"/>
      <c r="E125" s="31" t="s">
        <v>212</v>
      </c>
      <c r="F125" s="37"/>
      <c r="G125" s="37"/>
      <c r="H125" s="37"/>
      <c r="I125" s="37"/>
      <c r="J125" s="38"/>
    </row>
    <row r="126">
      <c r="A126" s="29" t="s">
        <v>25</v>
      </c>
      <c r="B126" s="29">
        <v>29</v>
      </c>
      <c r="C126" s="30" t="s">
        <v>213</v>
      </c>
      <c r="D126" s="29" t="s">
        <v>27</v>
      </c>
      <c r="E126" s="31" t="s">
        <v>214</v>
      </c>
      <c r="F126" s="32" t="s">
        <v>75</v>
      </c>
      <c r="G126" s="33">
        <v>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39</v>
      </c>
      <c r="F128" s="37"/>
      <c r="G128" s="37"/>
      <c r="H128" s="37"/>
      <c r="I128" s="37"/>
      <c r="J128" s="38"/>
    </row>
    <row r="129" ht="28.8">
      <c r="A129" s="29" t="s">
        <v>34</v>
      </c>
      <c r="B129" s="36"/>
      <c r="C129" s="37"/>
      <c r="D129" s="37"/>
      <c r="E129" s="31" t="s">
        <v>209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215</v>
      </c>
      <c r="D130" s="29" t="s">
        <v>27</v>
      </c>
      <c r="E130" s="31" t="s">
        <v>216</v>
      </c>
      <c r="F130" s="32" t="s">
        <v>146</v>
      </c>
      <c r="G130" s="33">
        <v>178.083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147</v>
      </c>
      <c r="F131" s="37"/>
      <c r="G131" s="37"/>
      <c r="H131" s="37"/>
      <c r="I131" s="37"/>
      <c r="J131" s="38"/>
    </row>
    <row r="132" ht="57.6">
      <c r="A132" s="29" t="s">
        <v>32</v>
      </c>
      <c r="B132" s="36"/>
      <c r="C132" s="37"/>
      <c r="D132" s="37"/>
      <c r="E132" s="39" t="s">
        <v>217</v>
      </c>
      <c r="F132" s="37"/>
      <c r="G132" s="37"/>
      <c r="H132" s="37"/>
      <c r="I132" s="37"/>
      <c r="J132" s="38"/>
    </row>
    <row r="133" ht="43.2">
      <c r="A133" s="29" t="s">
        <v>34</v>
      </c>
      <c r="B133" s="36"/>
      <c r="C133" s="37"/>
      <c r="D133" s="37"/>
      <c r="E133" s="31" t="s">
        <v>218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219</v>
      </c>
      <c r="D134" s="29" t="s">
        <v>27</v>
      </c>
      <c r="E134" s="31" t="s">
        <v>220</v>
      </c>
      <c r="F134" s="32" t="s">
        <v>146</v>
      </c>
      <c r="G134" s="33">
        <v>178.083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147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217</v>
      </c>
      <c r="F136" s="37"/>
      <c r="G136" s="37"/>
      <c r="H136" s="37"/>
      <c r="I136" s="37"/>
      <c r="J136" s="38"/>
    </row>
    <row r="137" ht="43.2">
      <c r="A137" s="29" t="s">
        <v>34</v>
      </c>
      <c r="B137" s="36"/>
      <c r="C137" s="37"/>
      <c r="D137" s="37"/>
      <c r="E137" s="31" t="s">
        <v>218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221</v>
      </c>
      <c r="D138" s="29" t="s">
        <v>27</v>
      </c>
      <c r="E138" s="31" t="s">
        <v>222</v>
      </c>
      <c r="F138" s="32" t="s">
        <v>119</v>
      </c>
      <c r="G138" s="33">
        <v>12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223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121</v>
      </c>
      <c r="F140" s="37"/>
      <c r="G140" s="37"/>
      <c r="H140" s="37"/>
      <c r="I140" s="37"/>
      <c r="J140" s="38"/>
    </row>
    <row r="141" ht="57.6">
      <c r="A141" s="29" t="s">
        <v>34</v>
      </c>
      <c r="B141" s="36"/>
      <c r="C141" s="37"/>
      <c r="D141" s="37"/>
      <c r="E141" s="31" t="s">
        <v>224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225</v>
      </c>
      <c r="D142" s="29" t="s">
        <v>27</v>
      </c>
      <c r="E142" s="31" t="s">
        <v>226</v>
      </c>
      <c r="F142" s="32" t="s">
        <v>119</v>
      </c>
      <c r="G142" s="33">
        <v>77.329999999999998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30</v>
      </c>
      <c r="B143" s="36"/>
      <c r="C143" s="37"/>
      <c r="D143" s="37"/>
      <c r="E143" s="31" t="s">
        <v>227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228</v>
      </c>
      <c r="F144" s="37"/>
      <c r="G144" s="37"/>
      <c r="H144" s="37"/>
      <c r="I144" s="37"/>
      <c r="J144" s="38"/>
    </row>
    <row r="145" ht="28.8">
      <c r="A145" s="29" t="s">
        <v>34</v>
      </c>
      <c r="B145" s="36"/>
      <c r="C145" s="37"/>
      <c r="D145" s="37"/>
      <c r="E145" s="31" t="s">
        <v>229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230</v>
      </c>
      <c r="D146" s="29" t="s">
        <v>27</v>
      </c>
      <c r="E146" s="31" t="s">
        <v>231</v>
      </c>
      <c r="F146" s="32" t="s">
        <v>146</v>
      </c>
      <c r="G146" s="33">
        <v>1425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3" t="s">
        <v>27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232</v>
      </c>
      <c r="F148" s="37"/>
      <c r="G148" s="37"/>
      <c r="H148" s="37"/>
      <c r="I148" s="37"/>
      <c r="J148" s="38"/>
    </row>
    <row r="149" ht="28.8">
      <c r="A149" s="29" t="s">
        <v>34</v>
      </c>
      <c r="B149" s="36"/>
      <c r="C149" s="37"/>
      <c r="D149" s="37"/>
      <c r="E149" s="31" t="s">
        <v>233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234</v>
      </c>
      <c r="D150" s="29" t="s">
        <v>27</v>
      </c>
      <c r="E150" s="31" t="s">
        <v>235</v>
      </c>
      <c r="F150" s="32" t="s">
        <v>75</v>
      </c>
      <c r="G150" s="33">
        <v>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3" t="s">
        <v>27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236</v>
      </c>
      <c r="F152" s="37"/>
      <c r="G152" s="37"/>
      <c r="H152" s="37"/>
      <c r="I152" s="37"/>
      <c r="J152" s="38"/>
    </row>
    <row r="153" ht="100.8">
      <c r="A153" s="29" t="s">
        <v>34</v>
      </c>
      <c r="B153" s="36"/>
      <c r="C153" s="37"/>
      <c r="D153" s="37"/>
      <c r="E153" s="31" t="s">
        <v>237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238</v>
      </c>
      <c r="D154" s="29" t="s">
        <v>27</v>
      </c>
      <c r="E154" s="31" t="s">
        <v>239</v>
      </c>
      <c r="F154" s="32" t="s">
        <v>119</v>
      </c>
      <c r="G154" s="33">
        <v>54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3" t="s">
        <v>27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240</v>
      </c>
      <c r="F156" s="37"/>
      <c r="G156" s="37"/>
      <c r="H156" s="37"/>
      <c r="I156" s="37"/>
      <c r="J156" s="38"/>
    </row>
    <row r="157" ht="100.8">
      <c r="A157" s="29" t="s">
        <v>34</v>
      </c>
      <c r="B157" s="40"/>
      <c r="C157" s="41"/>
      <c r="D157" s="41"/>
      <c r="E157" s="31" t="s">
        <v>237</v>
      </c>
      <c r="F157" s="41"/>
      <c r="G157" s="41"/>
      <c r="H157" s="41"/>
      <c r="I157" s="41"/>
      <c r="J15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241</v>
      </c>
      <c r="I3" s="16">
        <f>SUMIFS(I8:I97,A8:A97,"SD")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241</v>
      </c>
      <c r="D4" s="13"/>
      <c r="E4" s="14" t="s">
        <v>242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243</v>
      </c>
      <c r="D9" s="29" t="s">
        <v>27</v>
      </c>
      <c r="E9" s="31" t="s">
        <v>244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30</v>
      </c>
      <c r="B10" s="36"/>
      <c r="C10" s="37"/>
      <c r="D10" s="37"/>
      <c r="E10" s="31" t="s">
        <v>245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246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202</v>
      </c>
      <c r="D13" s="26"/>
      <c r="E13" s="23" t="s">
        <v>203</v>
      </c>
      <c r="F13" s="26"/>
      <c r="G13" s="26"/>
      <c r="H13" s="26"/>
      <c r="I13" s="27">
        <f>SUMIFS(I14:I97,A14:A97,"P")</f>
        <v>0</v>
      </c>
      <c r="J13" s="28"/>
    </row>
    <row r="14" ht="28.8">
      <c r="A14" s="29" t="s">
        <v>25</v>
      </c>
      <c r="B14" s="29">
        <v>2</v>
      </c>
      <c r="C14" s="30" t="s">
        <v>247</v>
      </c>
      <c r="D14" s="29" t="s">
        <v>27</v>
      </c>
      <c r="E14" s="31" t="s">
        <v>248</v>
      </c>
      <c r="F14" s="32" t="s">
        <v>119</v>
      </c>
      <c r="G14" s="33">
        <v>332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249</v>
      </c>
      <c r="F15" s="37"/>
      <c r="G15" s="37"/>
      <c r="H15" s="37"/>
      <c r="I15" s="37"/>
      <c r="J15" s="38"/>
    </row>
    <row r="16" ht="28.8">
      <c r="A16" s="29" t="s">
        <v>32</v>
      </c>
      <c r="B16" s="36"/>
      <c r="C16" s="37"/>
      <c r="D16" s="37"/>
      <c r="E16" s="39" t="s">
        <v>250</v>
      </c>
      <c r="F16" s="37"/>
      <c r="G16" s="37"/>
      <c r="H16" s="37"/>
      <c r="I16" s="37"/>
      <c r="J16" s="38"/>
    </row>
    <row r="17" ht="144">
      <c r="A17" s="29" t="s">
        <v>34</v>
      </c>
      <c r="B17" s="36"/>
      <c r="C17" s="37"/>
      <c r="D17" s="37"/>
      <c r="E17" s="31" t="s">
        <v>251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252</v>
      </c>
      <c r="D18" s="29" t="s">
        <v>27</v>
      </c>
      <c r="E18" s="31" t="s">
        <v>253</v>
      </c>
      <c r="F18" s="32" t="s">
        <v>119</v>
      </c>
      <c r="G18" s="33">
        <v>332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249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250</v>
      </c>
      <c r="F20" s="37"/>
      <c r="G20" s="37"/>
      <c r="H20" s="37"/>
      <c r="I20" s="37"/>
      <c r="J20" s="38"/>
    </row>
    <row r="21" ht="100.8">
      <c r="A21" s="29" t="s">
        <v>34</v>
      </c>
      <c r="B21" s="36"/>
      <c r="C21" s="37"/>
      <c r="D21" s="37"/>
      <c r="E21" s="31" t="s">
        <v>254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255</v>
      </c>
      <c r="D22" s="29" t="s">
        <v>27</v>
      </c>
      <c r="E22" s="31" t="s">
        <v>256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257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33</v>
      </c>
      <c r="F24" s="37"/>
      <c r="G24" s="37"/>
      <c r="H24" s="37"/>
      <c r="I24" s="37"/>
      <c r="J24" s="38"/>
    </row>
    <row r="25" ht="100.8">
      <c r="A25" s="29" t="s">
        <v>34</v>
      </c>
      <c r="B25" s="36"/>
      <c r="C25" s="37"/>
      <c r="D25" s="37"/>
      <c r="E25" s="31" t="s">
        <v>258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259</v>
      </c>
      <c r="D26" s="29" t="s">
        <v>27</v>
      </c>
      <c r="E26" s="31" t="s">
        <v>260</v>
      </c>
      <c r="F26" s="32" t="s">
        <v>75</v>
      </c>
      <c r="G26" s="33">
        <v>13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261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262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263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264</v>
      </c>
      <c r="D30" s="29" t="s">
        <v>27</v>
      </c>
      <c r="E30" s="31" t="s">
        <v>265</v>
      </c>
      <c r="F30" s="32" t="s">
        <v>75</v>
      </c>
      <c r="G30" s="33">
        <v>13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261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262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266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267</v>
      </c>
      <c r="D34" s="29" t="s">
        <v>27</v>
      </c>
      <c r="E34" s="31" t="s">
        <v>268</v>
      </c>
      <c r="F34" s="32" t="s">
        <v>29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269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33</v>
      </c>
      <c r="F36" s="37"/>
      <c r="G36" s="37"/>
      <c r="H36" s="37"/>
      <c r="I36" s="37"/>
      <c r="J36" s="38"/>
    </row>
    <row r="37" ht="86.4">
      <c r="A37" s="29" t="s">
        <v>34</v>
      </c>
      <c r="B37" s="36"/>
      <c r="C37" s="37"/>
      <c r="D37" s="37"/>
      <c r="E37" s="31" t="s">
        <v>270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271</v>
      </c>
      <c r="D38" s="29" t="s">
        <v>27</v>
      </c>
      <c r="E38" s="31" t="s">
        <v>272</v>
      </c>
      <c r="F38" s="32" t="s">
        <v>75</v>
      </c>
      <c r="G38" s="33">
        <v>13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261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262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273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213</v>
      </c>
      <c r="D42" s="29" t="s">
        <v>27</v>
      </c>
      <c r="E42" s="31" t="s">
        <v>214</v>
      </c>
      <c r="F42" s="32" t="s">
        <v>75</v>
      </c>
      <c r="G42" s="33">
        <v>13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261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262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266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274</v>
      </c>
      <c r="D46" s="29" t="s">
        <v>27</v>
      </c>
      <c r="E46" s="31" t="s">
        <v>275</v>
      </c>
      <c r="F46" s="32" t="s">
        <v>29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269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33</v>
      </c>
      <c r="F48" s="37"/>
      <c r="G48" s="37"/>
      <c r="H48" s="37"/>
      <c r="I48" s="37"/>
      <c r="J48" s="38"/>
    </row>
    <row r="49" ht="100.8">
      <c r="A49" s="29" t="s">
        <v>34</v>
      </c>
      <c r="B49" s="36"/>
      <c r="C49" s="37"/>
      <c r="D49" s="37"/>
      <c r="E49" s="31" t="s">
        <v>276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277</v>
      </c>
      <c r="D50" s="29" t="s">
        <v>27</v>
      </c>
      <c r="E50" s="31" t="s">
        <v>278</v>
      </c>
      <c r="F50" s="32" t="s">
        <v>75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261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279</v>
      </c>
      <c r="F52" s="37"/>
      <c r="G52" s="37"/>
      <c r="H52" s="37"/>
      <c r="I52" s="37"/>
      <c r="J52" s="38"/>
    </row>
    <row r="53" ht="129.6">
      <c r="A53" s="29" t="s">
        <v>34</v>
      </c>
      <c r="B53" s="36"/>
      <c r="C53" s="37"/>
      <c r="D53" s="37"/>
      <c r="E53" s="31" t="s">
        <v>280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281</v>
      </c>
      <c r="D54" s="29" t="s">
        <v>27</v>
      </c>
      <c r="E54" s="31" t="s">
        <v>282</v>
      </c>
      <c r="F54" s="32" t="s">
        <v>75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261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279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266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283</v>
      </c>
      <c r="D58" s="29" t="s">
        <v>27</v>
      </c>
      <c r="E58" s="31" t="s">
        <v>284</v>
      </c>
      <c r="F58" s="32" t="s">
        <v>29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30</v>
      </c>
      <c r="B59" s="36"/>
      <c r="C59" s="37"/>
      <c r="D59" s="37"/>
      <c r="E59" s="31" t="s">
        <v>269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33</v>
      </c>
      <c r="F60" s="37"/>
      <c r="G60" s="37"/>
      <c r="H60" s="37"/>
      <c r="I60" s="37"/>
      <c r="J60" s="38"/>
    </row>
    <row r="61" ht="86.4">
      <c r="A61" s="29" t="s">
        <v>34</v>
      </c>
      <c r="B61" s="36"/>
      <c r="C61" s="37"/>
      <c r="D61" s="37"/>
      <c r="E61" s="31" t="s">
        <v>285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286</v>
      </c>
      <c r="D62" s="29" t="s">
        <v>27</v>
      </c>
      <c r="E62" s="31" t="s">
        <v>287</v>
      </c>
      <c r="F62" s="32" t="s">
        <v>75</v>
      </c>
      <c r="G62" s="33">
        <v>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261</v>
      </c>
      <c r="F63" s="37"/>
      <c r="G63" s="37"/>
      <c r="H63" s="37"/>
      <c r="I63" s="37"/>
      <c r="J63" s="38"/>
    </row>
    <row r="64" ht="28.8">
      <c r="A64" s="29" t="s">
        <v>32</v>
      </c>
      <c r="B64" s="36"/>
      <c r="C64" s="37"/>
      <c r="D64" s="37"/>
      <c r="E64" s="39" t="s">
        <v>279</v>
      </c>
      <c r="F64" s="37"/>
      <c r="G64" s="37"/>
      <c r="H64" s="37"/>
      <c r="I64" s="37"/>
      <c r="J64" s="38"/>
    </row>
    <row r="65" ht="129.6">
      <c r="A65" s="29" t="s">
        <v>34</v>
      </c>
      <c r="B65" s="36"/>
      <c r="C65" s="37"/>
      <c r="D65" s="37"/>
      <c r="E65" s="31" t="s">
        <v>280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288</v>
      </c>
      <c r="D66" s="29" t="s">
        <v>27</v>
      </c>
      <c r="E66" s="31" t="s">
        <v>289</v>
      </c>
      <c r="F66" s="32" t="s">
        <v>75</v>
      </c>
      <c r="G66" s="33">
        <v>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261</v>
      </c>
      <c r="F67" s="37"/>
      <c r="G67" s="37"/>
      <c r="H67" s="37"/>
      <c r="I67" s="37"/>
      <c r="J67" s="38"/>
    </row>
    <row r="68" ht="28.8">
      <c r="A68" s="29" t="s">
        <v>32</v>
      </c>
      <c r="B68" s="36"/>
      <c r="C68" s="37"/>
      <c r="D68" s="37"/>
      <c r="E68" s="39" t="s">
        <v>279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266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290</v>
      </c>
      <c r="D70" s="29" t="s">
        <v>27</v>
      </c>
      <c r="E70" s="31" t="s">
        <v>291</v>
      </c>
      <c r="F70" s="32" t="s">
        <v>29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28.8">
      <c r="A71" s="29" t="s">
        <v>30</v>
      </c>
      <c r="B71" s="36"/>
      <c r="C71" s="37"/>
      <c r="D71" s="37"/>
      <c r="E71" s="31" t="s">
        <v>269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33</v>
      </c>
      <c r="F72" s="37"/>
      <c r="G72" s="37"/>
      <c r="H72" s="37"/>
      <c r="I72" s="37"/>
      <c r="J72" s="38"/>
    </row>
    <row r="73" ht="86.4">
      <c r="A73" s="29" t="s">
        <v>34</v>
      </c>
      <c r="B73" s="36"/>
      <c r="C73" s="37"/>
      <c r="D73" s="37"/>
      <c r="E73" s="31" t="s">
        <v>285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292</v>
      </c>
      <c r="D74" s="29" t="s">
        <v>27</v>
      </c>
      <c r="E74" s="31" t="s">
        <v>293</v>
      </c>
      <c r="F74" s="32" t="s">
        <v>75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261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279</v>
      </c>
      <c r="F76" s="37"/>
      <c r="G76" s="37"/>
      <c r="H76" s="37"/>
      <c r="I76" s="37"/>
      <c r="J76" s="38"/>
    </row>
    <row r="77" ht="115.2">
      <c r="A77" s="29" t="s">
        <v>34</v>
      </c>
      <c r="B77" s="36"/>
      <c r="C77" s="37"/>
      <c r="D77" s="37"/>
      <c r="E77" s="31" t="s">
        <v>294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295</v>
      </c>
      <c r="D78" s="29" t="s">
        <v>27</v>
      </c>
      <c r="E78" s="31" t="s">
        <v>296</v>
      </c>
      <c r="F78" s="32" t="s">
        <v>75</v>
      </c>
      <c r="G78" s="33">
        <v>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261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279</v>
      </c>
      <c r="F80" s="37"/>
      <c r="G80" s="37"/>
      <c r="H80" s="37"/>
      <c r="I80" s="37"/>
      <c r="J80" s="38"/>
    </row>
    <row r="81" ht="72">
      <c r="A81" s="29" t="s">
        <v>34</v>
      </c>
      <c r="B81" s="36"/>
      <c r="C81" s="37"/>
      <c r="D81" s="37"/>
      <c r="E81" s="31" t="s">
        <v>266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297</v>
      </c>
      <c r="D82" s="29" t="s">
        <v>27</v>
      </c>
      <c r="E82" s="31" t="s">
        <v>298</v>
      </c>
      <c r="F82" s="32" t="s">
        <v>29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30</v>
      </c>
      <c r="B83" s="36"/>
      <c r="C83" s="37"/>
      <c r="D83" s="37"/>
      <c r="E83" s="31" t="s">
        <v>269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33</v>
      </c>
      <c r="F84" s="37"/>
      <c r="G84" s="37"/>
      <c r="H84" s="37"/>
      <c r="I84" s="37"/>
      <c r="J84" s="38"/>
    </row>
    <row r="85" ht="86.4">
      <c r="A85" s="29" t="s">
        <v>34</v>
      </c>
      <c r="B85" s="36"/>
      <c r="C85" s="37"/>
      <c r="D85" s="37"/>
      <c r="E85" s="31" t="s">
        <v>285</v>
      </c>
      <c r="F85" s="37"/>
      <c r="G85" s="37"/>
      <c r="H85" s="37"/>
      <c r="I85" s="37"/>
      <c r="J85" s="38"/>
    </row>
    <row r="86" ht="28.8">
      <c r="A86" s="29" t="s">
        <v>25</v>
      </c>
      <c r="B86" s="29">
        <v>20</v>
      </c>
      <c r="C86" s="30" t="s">
        <v>299</v>
      </c>
      <c r="D86" s="29" t="s">
        <v>27</v>
      </c>
      <c r="E86" s="31" t="s">
        <v>300</v>
      </c>
      <c r="F86" s="32" t="s">
        <v>75</v>
      </c>
      <c r="G86" s="33">
        <v>13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261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262</v>
      </c>
      <c r="F88" s="37"/>
      <c r="G88" s="37"/>
      <c r="H88" s="37"/>
      <c r="I88" s="37"/>
      <c r="J88" s="38"/>
    </row>
    <row r="89" ht="115.2">
      <c r="A89" s="29" t="s">
        <v>34</v>
      </c>
      <c r="B89" s="36"/>
      <c r="C89" s="37"/>
      <c r="D89" s="37"/>
      <c r="E89" s="31" t="s">
        <v>294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301</v>
      </c>
      <c r="D90" s="29" t="s">
        <v>27</v>
      </c>
      <c r="E90" s="31" t="s">
        <v>302</v>
      </c>
      <c r="F90" s="32" t="s">
        <v>75</v>
      </c>
      <c r="G90" s="33">
        <v>13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261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262</v>
      </c>
      <c r="F92" s="37"/>
      <c r="G92" s="37"/>
      <c r="H92" s="37"/>
      <c r="I92" s="37"/>
      <c r="J92" s="38"/>
    </row>
    <row r="93" ht="72">
      <c r="A93" s="29" t="s">
        <v>34</v>
      </c>
      <c r="B93" s="36"/>
      <c r="C93" s="37"/>
      <c r="D93" s="37"/>
      <c r="E93" s="31" t="s">
        <v>266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303</v>
      </c>
      <c r="D94" s="29" t="s">
        <v>27</v>
      </c>
      <c r="E94" s="31" t="s">
        <v>304</v>
      </c>
      <c r="F94" s="32" t="s">
        <v>29</v>
      </c>
      <c r="G94" s="33">
        <v>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269</v>
      </c>
      <c r="F95" s="37"/>
      <c r="G95" s="37"/>
      <c r="H95" s="37"/>
      <c r="I95" s="37"/>
      <c r="J95" s="38"/>
    </row>
    <row r="96" ht="28.8">
      <c r="A96" s="29" t="s">
        <v>32</v>
      </c>
      <c r="B96" s="36"/>
      <c r="C96" s="37"/>
      <c r="D96" s="37"/>
      <c r="E96" s="39" t="s">
        <v>33</v>
      </c>
      <c r="F96" s="37"/>
      <c r="G96" s="37"/>
      <c r="H96" s="37"/>
      <c r="I96" s="37"/>
      <c r="J96" s="38"/>
    </row>
    <row r="97" ht="100.8">
      <c r="A97" s="29" t="s">
        <v>34</v>
      </c>
      <c r="B97" s="40"/>
      <c r="C97" s="41"/>
      <c r="D97" s="41"/>
      <c r="E97" s="31" t="s">
        <v>305</v>
      </c>
      <c r="F97" s="41"/>
      <c r="G97" s="41"/>
      <c r="H97" s="41"/>
      <c r="I97" s="41"/>
      <c r="J9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306</v>
      </c>
      <c r="I3" s="16">
        <f>SUMIFS(I8:I232,A8:A232,"SD")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306</v>
      </c>
      <c r="D4" s="13"/>
      <c r="E4" s="14" t="s">
        <v>307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27</v>
      </c>
      <c r="E9" s="31" t="s">
        <v>89</v>
      </c>
      <c r="F9" s="32" t="s">
        <v>90</v>
      </c>
      <c r="G9" s="33">
        <v>4717.2399999999998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308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2563.0219999999999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309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310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SUMIFS(I18:I61,A18:A61,"P")</f>
        <v>0</v>
      </c>
      <c r="J17" s="28"/>
    </row>
    <row r="18">
      <c r="A18" s="29" t="s">
        <v>25</v>
      </c>
      <c r="B18" s="29">
        <v>3</v>
      </c>
      <c r="C18" s="30" t="s">
        <v>311</v>
      </c>
      <c r="D18" s="29" t="s">
        <v>27</v>
      </c>
      <c r="E18" s="31" t="s">
        <v>312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313</v>
      </c>
      <c r="F20" s="37"/>
      <c r="G20" s="37"/>
      <c r="H20" s="37"/>
      <c r="I20" s="37"/>
      <c r="J20" s="38"/>
    </row>
    <row r="21" ht="43.2">
      <c r="A21" s="29" t="s">
        <v>34</v>
      </c>
      <c r="B21" s="36"/>
      <c r="C21" s="37"/>
      <c r="D21" s="37"/>
      <c r="E21" s="31" t="s">
        <v>314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315</v>
      </c>
      <c r="D22" s="29" t="s">
        <v>27</v>
      </c>
      <c r="E22" s="31" t="s">
        <v>316</v>
      </c>
      <c r="F22" s="32" t="s">
        <v>119</v>
      </c>
      <c r="G22" s="33">
        <v>60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317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318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319</v>
      </c>
      <c r="D26" s="29" t="s">
        <v>27</v>
      </c>
      <c r="E26" s="31" t="s">
        <v>320</v>
      </c>
      <c r="F26" s="32" t="s">
        <v>110</v>
      </c>
      <c r="G26" s="33">
        <v>510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321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322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323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132</v>
      </c>
      <c r="D30" s="29" t="s">
        <v>27</v>
      </c>
      <c r="E30" s="31" t="s">
        <v>133</v>
      </c>
      <c r="F30" s="32" t="s">
        <v>110</v>
      </c>
      <c r="G30" s="33">
        <v>1459.0599999999999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324</v>
      </c>
      <c r="F32" s="37"/>
      <c r="G32" s="37"/>
      <c r="H32" s="37"/>
      <c r="I32" s="37"/>
      <c r="J32" s="38"/>
    </row>
    <row r="33" ht="360">
      <c r="A33" s="29" t="s">
        <v>34</v>
      </c>
      <c r="B33" s="36"/>
      <c r="C33" s="37"/>
      <c r="D33" s="37"/>
      <c r="E33" s="31" t="s">
        <v>135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325</v>
      </c>
      <c r="D34" s="29" t="s">
        <v>27</v>
      </c>
      <c r="E34" s="31" t="s">
        <v>326</v>
      </c>
      <c r="F34" s="32" t="s">
        <v>110</v>
      </c>
      <c r="G34" s="33">
        <v>3307.6799999999998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327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328</v>
      </c>
      <c r="F36" s="37"/>
      <c r="G36" s="37"/>
      <c r="H36" s="37"/>
      <c r="I36" s="37"/>
      <c r="J36" s="38"/>
    </row>
    <row r="37" ht="374.4">
      <c r="A37" s="29" t="s">
        <v>34</v>
      </c>
      <c r="B37" s="36"/>
      <c r="C37" s="37"/>
      <c r="D37" s="37"/>
      <c r="E37" s="31" t="s">
        <v>138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329</v>
      </c>
      <c r="D38" s="29" t="s">
        <v>27</v>
      </c>
      <c r="E38" s="31" t="s">
        <v>330</v>
      </c>
      <c r="F38" s="32" t="s">
        <v>110</v>
      </c>
      <c r="G38" s="33">
        <v>510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331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322</v>
      </c>
      <c r="F40" s="37"/>
      <c r="G40" s="37"/>
      <c r="H40" s="37"/>
      <c r="I40" s="37"/>
      <c r="J40" s="38"/>
    </row>
    <row r="41" ht="244.8">
      <c r="A41" s="29" t="s">
        <v>34</v>
      </c>
      <c r="B41" s="36"/>
      <c r="C41" s="37"/>
      <c r="D41" s="37"/>
      <c r="E41" s="31" t="s">
        <v>332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139</v>
      </c>
      <c r="D42" s="29" t="s">
        <v>27</v>
      </c>
      <c r="E42" s="31" t="s">
        <v>140</v>
      </c>
      <c r="F42" s="32" t="s">
        <v>110</v>
      </c>
      <c r="G42" s="33">
        <v>1459.0599999999999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86.4">
      <c r="A44" s="29" t="s">
        <v>32</v>
      </c>
      <c r="B44" s="36"/>
      <c r="C44" s="37"/>
      <c r="D44" s="37"/>
      <c r="E44" s="39" t="s">
        <v>333</v>
      </c>
      <c r="F44" s="37"/>
      <c r="G44" s="37"/>
      <c r="H44" s="37"/>
      <c r="I44" s="37"/>
      <c r="J44" s="38"/>
    </row>
    <row r="45" ht="273.6">
      <c r="A45" s="29" t="s">
        <v>34</v>
      </c>
      <c r="B45" s="36"/>
      <c r="C45" s="37"/>
      <c r="D45" s="37"/>
      <c r="E45" s="31" t="s">
        <v>143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334</v>
      </c>
      <c r="D46" s="29" t="s">
        <v>27</v>
      </c>
      <c r="E46" s="31" t="s">
        <v>335</v>
      </c>
      <c r="F46" s="32" t="s">
        <v>110</v>
      </c>
      <c r="G46" s="33">
        <v>1014.99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336</v>
      </c>
      <c r="F48" s="37"/>
      <c r="G48" s="37"/>
      <c r="H48" s="37"/>
      <c r="I48" s="37"/>
      <c r="J48" s="38"/>
    </row>
    <row r="49" ht="273.6">
      <c r="A49" s="29" t="s">
        <v>34</v>
      </c>
      <c r="B49" s="36"/>
      <c r="C49" s="37"/>
      <c r="D49" s="37"/>
      <c r="E49" s="31" t="s">
        <v>337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338</v>
      </c>
      <c r="D50" s="29" t="s">
        <v>27</v>
      </c>
      <c r="E50" s="31" t="s">
        <v>339</v>
      </c>
      <c r="F50" s="32" t="s">
        <v>110</v>
      </c>
      <c r="G50" s="33">
        <v>144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340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341</v>
      </c>
      <c r="F52" s="37"/>
      <c r="G52" s="37"/>
      <c r="H52" s="37"/>
      <c r="I52" s="37"/>
      <c r="J52" s="38"/>
    </row>
    <row r="53" ht="331.2">
      <c r="A53" s="29" t="s">
        <v>34</v>
      </c>
      <c r="B53" s="36"/>
      <c r="C53" s="37"/>
      <c r="D53" s="37"/>
      <c r="E53" s="31" t="s">
        <v>342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343</v>
      </c>
      <c r="D54" s="29" t="s">
        <v>27</v>
      </c>
      <c r="E54" s="31" t="s">
        <v>344</v>
      </c>
      <c r="F54" s="32" t="s">
        <v>110</v>
      </c>
      <c r="G54" s="33">
        <v>500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345</v>
      </c>
      <c r="F56" s="37"/>
      <c r="G56" s="37"/>
      <c r="H56" s="37"/>
      <c r="I56" s="37"/>
      <c r="J56" s="38"/>
    </row>
    <row r="57" ht="316.8">
      <c r="A57" s="29" t="s">
        <v>34</v>
      </c>
      <c r="B57" s="36"/>
      <c r="C57" s="37"/>
      <c r="D57" s="37"/>
      <c r="E57" s="31" t="s">
        <v>346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347</v>
      </c>
      <c r="D58" s="29" t="s">
        <v>27</v>
      </c>
      <c r="E58" s="31" t="s">
        <v>348</v>
      </c>
      <c r="F58" s="32" t="s">
        <v>110</v>
      </c>
      <c r="G58" s="33">
        <v>10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349</v>
      </c>
      <c r="F60" s="37"/>
      <c r="G60" s="37"/>
      <c r="H60" s="37"/>
      <c r="I60" s="37"/>
      <c r="J60" s="38"/>
    </row>
    <row r="61" ht="331.2">
      <c r="A61" s="29" t="s">
        <v>34</v>
      </c>
      <c r="B61" s="36"/>
      <c r="C61" s="37"/>
      <c r="D61" s="37"/>
      <c r="E61" s="31" t="s">
        <v>342</v>
      </c>
      <c r="F61" s="37"/>
      <c r="G61" s="37"/>
      <c r="H61" s="37"/>
      <c r="I61" s="37"/>
      <c r="J61" s="38"/>
    </row>
    <row r="62">
      <c r="A62" s="23" t="s">
        <v>22</v>
      </c>
      <c r="B62" s="24"/>
      <c r="C62" s="25" t="s">
        <v>350</v>
      </c>
      <c r="D62" s="26"/>
      <c r="E62" s="23" t="s">
        <v>351</v>
      </c>
      <c r="F62" s="26"/>
      <c r="G62" s="26"/>
      <c r="H62" s="26"/>
      <c r="I62" s="27">
        <f>SUMIFS(I63:I110,A63:A110,"P")</f>
        <v>0</v>
      </c>
      <c r="J62" s="28"/>
    </row>
    <row r="63">
      <c r="A63" s="29" t="s">
        <v>25</v>
      </c>
      <c r="B63" s="29">
        <v>14</v>
      </c>
      <c r="C63" s="30" t="s">
        <v>352</v>
      </c>
      <c r="D63" s="29" t="s">
        <v>27</v>
      </c>
      <c r="E63" s="31" t="s">
        <v>353</v>
      </c>
      <c r="F63" s="32" t="s">
        <v>110</v>
      </c>
      <c r="G63" s="33">
        <v>17.280000000000001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3" t="s">
        <v>27</v>
      </c>
      <c r="F64" s="37"/>
      <c r="G64" s="37"/>
      <c r="H64" s="37"/>
      <c r="I64" s="37"/>
      <c r="J64" s="38"/>
    </row>
    <row r="65" ht="28.8">
      <c r="A65" s="29" t="s">
        <v>32</v>
      </c>
      <c r="B65" s="36"/>
      <c r="C65" s="37"/>
      <c r="D65" s="37"/>
      <c r="E65" s="39" t="s">
        <v>354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355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356</v>
      </c>
      <c r="D67" s="29" t="s">
        <v>27</v>
      </c>
      <c r="E67" s="31" t="s">
        <v>357</v>
      </c>
      <c r="F67" s="32" t="s">
        <v>146</v>
      </c>
      <c r="G67" s="33">
        <v>1356.7840000000001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358</v>
      </c>
      <c r="F68" s="37"/>
      <c r="G68" s="37"/>
      <c r="H68" s="37"/>
      <c r="I68" s="37"/>
      <c r="J68" s="38"/>
    </row>
    <row r="69" ht="72">
      <c r="A69" s="29" t="s">
        <v>32</v>
      </c>
      <c r="B69" s="36"/>
      <c r="C69" s="37"/>
      <c r="D69" s="37"/>
      <c r="E69" s="39" t="s">
        <v>359</v>
      </c>
      <c r="F69" s="37"/>
      <c r="G69" s="37"/>
      <c r="H69" s="37"/>
      <c r="I69" s="37"/>
      <c r="J69" s="38"/>
    </row>
    <row r="70" ht="57.6">
      <c r="A70" s="29" t="s">
        <v>34</v>
      </c>
      <c r="B70" s="36"/>
      <c r="C70" s="37"/>
      <c r="D70" s="37"/>
      <c r="E70" s="31" t="s">
        <v>360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361</v>
      </c>
      <c r="D71" s="29" t="s">
        <v>27</v>
      </c>
      <c r="E71" s="31" t="s">
        <v>362</v>
      </c>
      <c r="F71" s="32" t="s">
        <v>90</v>
      </c>
      <c r="G71" s="33">
        <v>69.204999999999998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 ht="72">
      <c r="A73" s="29" t="s">
        <v>32</v>
      </c>
      <c r="B73" s="36"/>
      <c r="C73" s="37"/>
      <c r="D73" s="37"/>
      <c r="E73" s="39" t="s">
        <v>363</v>
      </c>
      <c r="F73" s="37"/>
      <c r="G73" s="37"/>
      <c r="H73" s="37"/>
      <c r="I73" s="37"/>
      <c r="J73" s="38"/>
    </row>
    <row r="74" ht="43.2">
      <c r="A74" s="29" t="s">
        <v>34</v>
      </c>
      <c r="B74" s="36"/>
      <c r="C74" s="37"/>
      <c r="D74" s="37"/>
      <c r="E74" s="31" t="s">
        <v>364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365</v>
      </c>
      <c r="D75" s="29" t="s">
        <v>27</v>
      </c>
      <c r="E75" s="31" t="s">
        <v>366</v>
      </c>
      <c r="F75" s="32" t="s">
        <v>110</v>
      </c>
      <c r="G75" s="33">
        <v>140.77500000000001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 ht="28.8">
      <c r="A77" s="29" t="s">
        <v>32</v>
      </c>
      <c r="B77" s="36"/>
      <c r="C77" s="37"/>
      <c r="D77" s="37"/>
      <c r="E77" s="39" t="s">
        <v>367</v>
      </c>
      <c r="F77" s="37"/>
      <c r="G77" s="37"/>
      <c r="H77" s="37"/>
      <c r="I77" s="37"/>
      <c r="J77" s="38"/>
    </row>
    <row r="78" ht="28.8">
      <c r="A78" s="29" t="s">
        <v>34</v>
      </c>
      <c r="B78" s="36"/>
      <c r="C78" s="37"/>
      <c r="D78" s="37"/>
      <c r="E78" s="31" t="s">
        <v>368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369</v>
      </c>
      <c r="D79" s="29" t="s">
        <v>27</v>
      </c>
      <c r="E79" s="31" t="s">
        <v>370</v>
      </c>
      <c r="F79" s="32" t="s">
        <v>119</v>
      </c>
      <c r="G79" s="33">
        <v>59.399999999999999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371</v>
      </c>
      <c r="F81" s="37"/>
      <c r="G81" s="37"/>
      <c r="H81" s="37"/>
      <c r="I81" s="37"/>
      <c r="J81" s="38"/>
    </row>
    <row r="82" ht="72">
      <c r="A82" s="29" t="s">
        <v>34</v>
      </c>
      <c r="B82" s="36"/>
      <c r="C82" s="37"/>
      <c r="D82" s="37"/>
      <c r="E82" s="31" t="s">
        <v>372</v>
      </c>
      <c r="F82" s="37"/>
      <c r="G82" s="37"/>
      <c r="H82" s="37"/>
      <c r="I82" s="37"/>
      <c r="J82" s="38"/>
    </row>
    <row r="83" ht="28.8">
      <c r="A83" s="29" t="s">
        <v>25</v>
      </c>
      <c r="B83" s="29">
        <v>19</v>
      </c>
      <c r="C83" s="30" t="s">
        <v>373</v>
      </c>
      <c r="D83" s="29" t="s">
        <v>27</v>
      </c>
      <c r="E83" s="31" t="s">
        <v>374</v>
      </c>
      <c r="F83" s="32" t="s">
        <v>119</v>
      </c>
      <c r="G83" s="33">
        <v>392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3" t="s">
        <v>27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375</v>
      </c>
      <c r="F85" s="37"/>
      <c r="G85" s="37"/>
      <c r="H85" s="37"/>
      <c r="I85" s="37"/>
      <c r="J85" s="38"/>
    </row>
    <row r="86" ht="72">
      <c r="A86" s="29" t="s">
        <v>34</v>
      </c>
      <c r="B86" s="36"/>
      <c r="C86" s="37"/>
      <c r="D86" s="37"/>
      <c r="E86" s="31" t="s">
        <v>372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376</v>
      </c>
      <c r="D87" s="29" t="s">
        <v>27</v>
      </c>
      <c r="E87" s="31" t="s">
        <v>377</v>
      </c>
      <c r="F87" s="32" t="s">
        <v>119</v>
      </c>
      <c r="G87" s="33">
        <v>793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3" t="s">
        <v>27</v>
      </c>
      <c r="F88" s="37"/>
      <c r="G88" s="37"/>
      <c r="H88" s="37"/>
      <c r="I88" s="37"/>
      <c r="J88" s="38"/>
    </row>
    <row r="89" ht="28.8">
      <c r="A89" s="29" t="s">
        <v>32</v>
      </c>
      <c r="B89" s="36"/>
      <c r="C89" s="37"/>
      <c r="D89" s="37"/>
      <c r="E89" s="39" t="s">
        <v>378</v>
      </c>
      <c r="F89" s="37"/>
      <c r="G89" s="37"/>
      <c r="H89" s="37"/>
      <c r="I89" s="37"/>
      <c r="J89" s="38"/>
    </row>
    <row r="90" ht="216">
      <c r="A90" s="29" t="s">
        <v>34</v>
      </c>
      <c r="B90" s="36"/>
      <c r="C90" s="37"/>
      <c r="D90" s="37"/>
      <c r="E90" s="31" t="s">
        <v>379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380</v>
      </c>
      <c r="D91" s="29" t="s">
        <v>27</v>
      </c>
      <c r="E91" s="31" t="s">
        <v>381</v>
      </c>
      <c r="F91" s="32" t="s">
        <v>110</v>
      </c>
      <c r="G91" s="33">
        <v>604.79999999999995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3" t="s">
        <v>27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382</v>
      </c>
      <c r="F93" s="37"/>
      <c r="G93" s="37"/>
      <c r="H93" s="37"/>
      <c r="I93" s="37"/>
      <c r="J93" s="38"/>
    </row>
    <row r="94" ht="57.6">
      <c r="A94" s="29" t="s">
        <v>34</v>
      </c>
      <c r="B94" s="36"/>
      <c r="C94" s="37"/>
      <c r="D94" s="37"/>
      <c r="E94" s="31" t="s">
        <v>156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383</v>
      </c>
      <c r="D95" s="29" t="s">
        <v>27</v>
      </c>
      <c r="E95" s="31" t="s">
        <v>384</v>
      </c>
      <c r="F95" s="32" t="s">
        <v>110</v>
      </c>
      <c r="G95" s="33">
        <v>398.39999999999998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28.8">
      <c r="A96" s="29" t="s">
        <v>30</v>
      </c>
      <c r="B96" s="36"/>
      <c r="C96" s="37"/>
      <c r="D96" s="37"/>
      <c r="E96" s="31" t="s">
        <v>385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386</v>
      </c>
      <c r="F97" s="37"/>
      <c r="G97" s="37"/>
      <c r="H97" s="37"/>
      <c r="I97" s="37"/>
      <c r="J97" s="38"/>
    </row>
    <row r="98" ht="409.5">
      <c r="A98" s="29" t="s">
        <v>34</v>
      </c>
      <c r="B98" s="36"/>
      <c r="C98" s="37"/>
      <c r="D98" s="37"/>
      <c r="E98" s="31" t="s">
        <v>387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388</v>
      </c>
      <c r="D99" s="29" t="s">
        <v>27</v>
      </c>
      <c r="E99" s="31" t="s">
        <v>389</v>
      </c>
      <c r="F99" s="32" t="s">
        <v>90</v>
      </c>
      <c r="G99" s="33">
        <v>49.799999999999997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3" t="s">
        <v>27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390</v>
      </c>
      <c r="F101" s="37"/>
      <c r="G101" s="37"/>
      <c r="H101" s="37"/>
      <c r="I101" s="37"/>
      <c r="J101" s="38"/>
    </row>
    <row r="102" ht="302.4">
      <c r="A102" s="29" t="s">
        <v>34</v>
      </c>
      <c r="B102" s="36"/>
      <c r="C102" s="37"/>
      <c r="D102" s="37"/>
      <c r="E102" s="31" t="s">
        <v>391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392</v>
      </c>
      <c r="D103" s="29" t="s">
        <v>27</v>
      </c>
      <c r="E103" s="31" t="s">
        <v>393</v>
      </c>
      <c r="F103" s="32" t="s">
        <v>75</v>
      </c>
      <c r="G103" s="33">
        <v>49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3" t="s">
        <v>27</v>
      </c>
      <c r="F104" s="37"/>
      <c r="G104" s="37"/>
      <c r="H104" s="37"/>
      <c r="I104" s="37"/>
      <c r="J104" s="38"/>
    </row>
    <row r="105" ht="28.8">
      <c r="A105" s="29" t="s">
        <v>32</v>
      </c>
      <c r="B105" s="36"/>
      <c r="C105" s="37"/>
      <c r="D105" s="37"/>
      <c r="E105" s="39" t="s">
        <v>394</v>
      </c>
      <c r="F105" s="37"/>
      <c r="G105" s="37"/>
      <c r="H105" s="37"/>
      <c r="I105" s="37"/>
      <c r="J105" s="38"/>
    </row>
    <row r="106" ht="43.2">
      <c r="A106" s="29" t="s">
        <v>34</v>
      </c>
      <c r="B106" s="36"/>
      <c r="C106" s="37"/>
      <c r="D106" s="37"/>
      <c r="E106" s="31" t="s">
        <v>395</v>
      </c>
      <c r="F106" s="37"/>
      <c r="G106" s="37"/>
      <c r="H106" s="37"/>
      <c r="I106" s="37"/>
      <c r="J106" s="38"/>
    </row>
    <row r="107" ht="28.8">
      <c r="A107" s="29" t="s">
        <v>25</v>
      </c>
      <c r="B107" s="29">
        <v>25</v>
      </c>
      <c r="C107" s="30" t="s">
        <v>396</v>
      </c>
      <c r="D107" s="29" t="s">
        <v>27</v>
      </c>
      <c r="E107" s="31" t="s">
        <v>397</v>
      </c>
      <c r="F107" s="32" t="s">
        <v>75</v>
      </c>
      <c r="G107" s="33">
        <v>50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3" t="s">
        <v>27</v>
      </c>
      <c r="F108" s="37"/>
      <c r="G108" s="37"/>
      <c r="H108" s="37"/>
      <c r="I108" s="37"/>
      <c r="J108" s="38"/>
    </row>
    <row r="109" ht="28.8">
      <c r="A109" s="29" t="s">
        <v>32</v>
      </c>
      <c r="B109" s="36"/>
      <c r="C109" s="37"/>
      <c r="D109" s="37"/>
      <c r="E109" s="39" t="s">
        <v>398</v>
      </c>
      <c r="F109" s="37"/>
      <c r="G109" s="37"/>
      <c r="H109" s="37"/>
      <c r="I109" s="37"/>
      <c r="J109" s="38"/>
    </row>
    <row r="110" ht="72">
      <c r="A110" s="29" t="s">
        <v>34</v>
      </c>
      <c r="B110" s="36"/>
      <c r="C110" s="37"/>
      <c r="D110" s="37"/>
      <c r="E110" s="31" t="s">
        <v>399</v>
      </c>
      <c r="F110" s="37"/>
      <c r="G110" s="37"/>
      <c r="H110" s="37"/>
      <c r="I110" s="37"/>
      <c r="J110" s="38"/>
    </row>
    <row r="111">
      <c r="A111" s="23" t="s">
        <v>22</v>
      </c>
      <c r="B111" s="24"/>
      <c r="C111" s="25" t="s">
        <v>400</v>
      </c>
      <c r="D111" s="26"/>
      <c r="E111" s="23" t="s">
        <v>401</v>
      </c>
      <c r="F111" s="26"/>
      <c r="G111" s="26"/>
      <c r="H111" s="26"/>
      <c r="I111" s="27">
        <f>SUMIFS(I112:I127,A112:A127,"P")</f>
        <v>0</v>
      </c>
      <c r="J111" s="28"/>
    </row>
    <row r="112">
      <c r="A112" s="29" t="s">
        <v>25</v>
      </c>
      <c r="B112" s="29">
        <v>26</v>
      </c>
      <c r="C112" s="30" t="s">
        <v>402</v>
      </c>
      <c r="D112" s="29" t="s">
        <v>27</v>
      </c>
      <c r="E112" s="31" t="s">
        <v>403</v>
      </c>
      <c r="F112" s="32" t="s">
        <v>110</v>
      </c>
      <c r="G112" s="33">
        <v>64.319999999999993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404</v>
      </c>
      <c r="F113" s="37"/>
      <c r="G113" s="37"/>
      <c r="H113" s="37"/>
      <c r="I113" s="37"/>
      <c r="J113" s="38"/>
    </row>
    <row r="114">
      <c r="A114" s="29" t="s">
        <v>32</v>
      </c>
      <c r="B114" s="36"/>
      <c r="C114" s="37"/>
      <c r="D114" s="37"/>
      <c r="E114" s="39" t="s">
        <v>405</v>
      </c>
      <c r="F114" s="37"/>
      <c r="G114" s="37"/>
      <c r="H114" s="37"/>
      <c r="I114" s="37"/>
      <c r="J114" s="38"/>
    </row>
    <row r="115" ht="409.5">
      <c r="A115" s="29" t="s">
        <v>34</v>
      </c>
      <c r="B115" s="36"/>
      <c r="C115" s="37"/>
      <c r="D115" s="37"/>
      <c r="E115" s="31" t="s">
        <v>406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407</v>
      </c>
      <c r="D116" s="29" t="s">
        <v>27</v>
      </c>
      <c r="E116" s="31" t="s">
        <v>408</v>
      </c>
      <c r="F116" s="32" t="s">
        <v>90</v>
      </c>
      <c r="G116" s="33">
        <v>9.5899999999999999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43" t="s">
        <v>27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409</v>
      </c>
      <c r="F118" s="37"/>
      <c r="G118" s="37"/>
      <c r="H118" s="37"/>
      <c r="I118" s="37"/>
      <c r="J118" s="38"/>
    </row>
    <row r="119" ht="273.6">
      <c r="A119" s="29" t="s">
        <v>34</v>
      </c>
      <c r="B119" s="36"/>
      <c r="C119" s="37"/>
      <c r="D119" s="37"/>
      <c r="E119" s="31" t="s">
        <v>410</v>
      </c>
      <c r="F119" s="37"/>
      <c r="G119" s="37"/>
      <c r="H119" s="37"/>
      <c r="I119" s="37"/>
      <c r="J119" s="38"/>
    </row>
    <row r="120" ht="28.8">
      <c r="A120" s="29" t="s">
        <v>25</v>
      </c>
      <c r="B120" s="29">
        <v>28</v>
      </c>
      <c r="C120" s="30" t="s">
        <v>411</v>
      </c>
      <c r="D120" s="29" t="s">
        <v>27</v>
      </c>
      <c r="E120" s="31" t="s">
        <v>412</v>
      </c>
      <c r="F120" s="32" t="s">
        <v>110</v>
      </c>
      <c r="G120" s="33">
        <v>426.00700000000001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28.8">
      <c r="A121" s="29" t="s">
        <v>30</v>
      </c>
      <c r="B121" s="36"/>
      <c r="C121" s="37"/>
      <c r="D121" s="37"/>
      <c r="E121" s="31" t="s">
        <v>413</v>
      </c>
      <c r="F121" s="37"/>
      <c r="G121" s="37"/>
      <c r="H121" s="37"/>
      <c r="I121" s="37"/>
      <c r="J121" s="38"/>
    </row>
    <row r="122">
      <c r="A122" s="29" t="s">
        <v>32</v>
      </c>
      <c r="B122" s="36"/>
      <c r="C122" s="37"/>
      <c r="D122" s="37"/>
      <c r="E122" s="39" t="s">
        <v>414</v>
      </c>
      <c r="F122" s="37"/>
      <c r="G122" s="37"/>
      <c r="H122" s="37"/>
      <c r="I122" s="37"/>
      <c r="J122" s="38"/>
    </row>
    <row r="123" ht="409.5">
      <c r="A123" s="29" t="s">
        <v>34</v>
      </c>
      <c r="B123" s="36"/>
      <c r="C123" s="37"/>
      <c r="D123" s="37"/>
      <c r="E123" s="31" t="s">
        <v>415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416</v>
      </c>
      <c r="D124" s="29" t="s">
        <v>27</v>
      </c>
      <c r="E124" s="31" t="s">
        <v>417</v>
      </c>
      <c r="F124" s="32" t="s">
        <v>90</v>
      </c>
      <c r="G124" s="33">
        <v>55.381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3" t="s">
        <v>27</v>
      </c>
      <c r="F125" s="37"/>
      <c r="G125" s="37"/>
      <c r="H125" s="37"/>
      <c r="I125" s="37"/>
      <c r="J125" s="38"/>
    </row>
    <row r="126" ht="28.8">
      <c r="A126" s="29" t="s">
        <v>32</v>
      </c>
      <c r="B126" s="36"/>
      <c r="C126" s="37"/>
      <c r="D126" s="37"/>
      <c r="E126" s="39" t="s">
        <v>418</v>
      </c>
      <c r="F126" s="37"/>
      <c r="G126" s="37"/>
      <c r="H126" s="37"/>
      <c r="I126" s="37"/>
      <c r="J126" s="38"/>
    </row>
    <row r="127" ht="302.4">
      <c r="A127" s="29" t="s">
        <v>34</v>
      </c>
      <c r="B127" s="36"/>
      <c r="C127" s="37"/>
      <c r="D127" s="37"/>
      <c r="E127" s="31" t="s">
        <v>391</v>
      </c>
      <c r="F127" s="37"/>
      <c r="G127" s="37"/>
      <c r="H127" s="37"/>
      <c r="I127" s="37"/>
      <c r="J127" s="38"/>
    </row>
    <row r="128">
      <c r="A128" s="23" t="s">
        <v>22</v>
      </c>
      <c r="B128" s="24"/>
      <c r="C128" s="25" t="s">
        <v>150</v>
      </c>
      <c r="D128" s="26"/>
      <c r="E128" s="23" t="s">
        <v>151</v>
      </c>
      <c r="F128" s="26"/>
      <c r="G128" s="26"/>
      <c r="H128" s="26"/>
      <c r="I128" s="27">
        <f>SUMIFS(I129:I152,A129:A152,"P")</f>
        <v>0</v>
      </c>
      <c r="J128" s="28"/>
    </row>
    <row r="129">
      <c r="A129" s="29" t="s">
        <v>25</v>
      </c>
      <c r="B129" s="29">
        <v>30</v>
      </c>
      <c r="C129" s="30" t="s">
        <v>419</v>
      </c>
      <c r="D129" s="29" t="s">
        <v>27</v>
      </c>
      <c r="E129" s="31" t="s">
        <v>420</v>
      </c>
      <c r="F129" s="32" t="s">
        <v>110</v>
      </c>
      <c r="G129" s="33">
        <v>151.00399999999999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3" t="s">
        <v>27</v>
      </c>
      <c r="F130" s="37"/>
      <c r="G130" s="37"/>
      <c r="H130" s="37"/>
      <c r="I130" s="37"/>
      <c r="J130" s="38"/>
    </row>
    <row r="131" ht="129.6">
      <c r="A131" s="29" t="s">
        <v>32</v>
      </c>
      <c r="B131" s="36"/>
      <c r="C131" s="37"/>
      <c r="D131" s="37"/>
      <c r="E131" s="39" t="s">
        <v>421</v>
      </c>
      <c r="F131" s="37"/>
      <c r="G131" s="37"/>
      <c r="H131" s="37"/>
      <c r="I131" s="37"/>
      <c r="J131" s="38"/>
    </row>
    <row r="132" ht="409.5">
      <c r="A132" s="29" t="s">
        <v>34</v>
      </c>
      <c r="B132" s="36"/>
      <c r="C132" s="37"/>
      <c r="D132" s="37"/>
      <c r="E132" s="31" t="s">
        <v>415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422</v>
      </c>
      <c r="D133" s="29" t="s">
        <v>27</v>
      </c>
      <c r="E133" s="31" t="s">
        <v>423</v>
      </c>
      <c r="F133" s="32" t="s">
        <v>110</v>
      </c>
      <c r="G133" s="33">
        <v>0.59999999999999998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43" t="s">
        <v>27</v>
      </c>
      <c r="F134" s="37"/>
      <c r="G134" s="37"/>
      <c r="H134" s="37"/>
      <c r="I134" s="37"/>
      <c r="J134" s="38"/>
    </row>
    <row r="135" ht="28.8">
      <c r="A135" s="29" t="s">
        <v>32</v>
      </c>
      <c r="B135" s="36"/>
      <c r="C135" s="37"/>
      <c r="D135" s="37"/>
      <c r="E135" s="39" t="s">
        <v>424</v>
      </c>
      <c r="F135" s="37"/>
      <c r="G135" s="37"/>
      <c r="H135" s="37"/>
      <c r="I135" s="37"/>
      <c r="J135" s="38"/>
    </row>
    <row r="136" ht="409.5">
      <c r="A136" s="29" t="s">
        <v>34</v>
      </c>
      <c r="B136" s="36"/>
      <c r="C136" s="37"/>
      <c r="D136" s="37"/>
      <c r="E136" s="31" t="s">
        <v>415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425</v>
      </c>
      <c r="D137" s="29" t="s">
        <v>27</v>
      </c>
      <c r="E137" s="31" t="s">
        <v>426</v>
      </c>
      <c r="F137" s="32" t="s">
        <v>110</v>
      </c>
      <c r="G137" s="33">
        <v>0.26100000000000001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43" t="s">
        <v>27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427</v>
      </c>
      <c r="F139" s="37"/>
      <c r="G139" s="37"/>
      <c r="H139" s="37"/>
      <c r="I139" s="37"/>
      <c r="J139" s="38"/>
    </row>
    <row r="140" ht="43.2">
      <c r="A140" s="29" t="s">
        <v>34</v>
      </c>
      <c r="B140" s="36"/>
      <c r="C140" s="37"/>
      <c r="D140" s="37"/>
      <c r="E140" s="31" t="s">
        <v>428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429</v>
      </c>
      <c r="D141" s="29" t="s">
        <v>27</v>
      </c>
      <c r="E141" s="31" t="s">
        <v>430</v>
      </c>
      <c r="F141" s="32" t="s">
        <v>110</v>
      </c>
      <c r="G141" s="33">
        <v>213.40000000000001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3" t="s">
        <v>27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431</v>
      </c>
      <c r="F143" s="37"/>
      <c r="G143" s="37"/>
      <c r="H143" s="37"/>
      <c r="I143" s="37"/>
      <c r="J143" s="38"/>
    </row>
    <row r="144" ht="72">
      <c r="A144" s="29" t="s">
        <v>34</v>
      </c>
      <c r="B144" s="36"/>
      <c r="C144" s="37"/>
      <c r="D144" s="37"/>
      <c r="E144" s="31" t="s">
        <v>432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433</v>
      </c>
      <c r="D145" s="29" t="s">
        <v>27</v>
      </c>
      <c r="E145" s="31" t="s">
        <v>434</v>
      </c>
      <c r="F145" s="32" t="s">
        <v>110</v>
      </c>
      <c r="G145" s="33">
        <v>0.59999999999999998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3" t="s">
        <v>27</v>
      </c>
      <c r="F146" s="37"/>
      <c r="G146" s="37"/>
      <c r="H146" s="37"/>
      <c r="I146" s="37"/>
      <c r="J146" s="38"/>
    </row>
    <row r="147" ht="28.8">
      <c r="A147" s="29" t="s">
        <v>32</v>
      </c>
      <c r="B147" s="36"/>
      <c r="C147" s="37"/>
      <c r="D147" s="37"/>
      <c r="E147" s="39" t="s">
        <v>435</v>
      </c>
      <c r="F147" s="37"/>
      <c r="G147" s="37"/>
      <c r="H147" s="37"/>
      <c r="I147" s="37"/>
      <c r="J147" s="38"/>
    </row>
    <row r="148" ht="129.6">
      <c r="A148" s="29" t="s">
        <v>34</v>
      </c>
      <c r="B148" s="36"/>
      <c r="C148" s="37"/>
      <c r="D148" s="37"/>
      <c r="E148" s="31" t="s">
        <v>436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437</v>
      </c>
      <c r="D149" s="29" t="s">
        <v>27</v>
      </c>
      <c r="E149" s="31" t="s">
        <v>438</v>
      </c>
      <c r="F149" s="32" t="s">
        <v>110</v>
      </c>
      <c r="G149" s="33">
        <v>1.3600000000000001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439</v>
      </c>
      <c r="F151" s="37"/>
      <c r="G151" s="37"/>
      <c r="H151" s="37"/>
      <c r="I151" s="37"/>
      <c r="J151" s="38"/>
    </row>
    <row r="152" ht="403.2">
      <c r="A152" s="29" t="s">
        <v>34</v>
      </c>
      <c r="B152" s="36"/>
      <c r="C152" s="37"/>
      <c r="D152" s="37"/>
      <c r="E152" s="31" t="s">
        <v>440</v>
      </c>
      <c r="F152" s="37"/>
      <c r="G152" s="37"/>
      <c r="H152" s="37"/>
      <c r="I152" s="37"/>
      <c r="J152" s="38"/>
    </row>
    <row r="153">
      <c r="A153" s="23" t="s">
        <v>22</v>
      </c>
      <c r="B153" s="24"/>
      <c r="C153" s="25" t="s">
        <v>441</v>
      </c>
      <c r="D153" s="26"/>
      <c r="E153" s="23" t="s">
        <v>442</v>
      </c>
      <c r="F153" s="26"/>
      <c r="G153" s="26"/>
      <c r="H153" s="26"/>
      <c r="I153" s="27">
        <f>SUMIFS(I154:I161,A154:A161,"P")</f>
        <v>0</v>
      </c>
      <c r="J153" s="28"/>
    </row>
    <row r="154" ht="28.8">
      <c r="A154" s="29" t="s">
        <v>25</v>
      </c>
      <c r="B154" s="29">
        <v>36</v>
      </c>
      <c r="C154" s="30" t="s">
        <v>443</v>
      </c>
      <c r="D154" s="29" t="s">
        <v>27</v>
      </c>
      <c r="E154" s="31" t="s">
        <v>444</v>
      </c>
      <c r="F154" s="32" t="s">
        <v>146</v>
      </c>
      <c r="G154" s="33">
        <v>16.199999999999999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3" t="s">
        <v>27</v>
      </c>
      <c r="F155" s="37"/>
      <c r="G155" s="37"/>
      <c r="H155" s="37"/>
      <c r="I155" s="37"/>
      <c r="J155" s="38"/>
    </row>
    <row r="156" ht="28.8">
      <c r="A156" s="29" t="s">
        <v>32</v>
      </c>
      <c r="B156" s="36"/>
      <c r="C156" s="37"/>
      <c r="D156" s="37"/>
      <c r="E156" s="39" t="s">
        <v>445</v>
      </c>
      <c r="F156" s="37"/>
      <c r="G156" s="37"/>
      <c r="H156" s="37"/>
      <c r="I156" s="37"/>
      <c r="J156" s="38"/>
    </row>
    <row r="157" ht="115.2">
      <c r="A157" s="29" t="s">
        <v>34</v>
      </c>
      <c r="B157" s="36"/>
      <c r="C157" s="37"/>
      <c r="D157" s="37"/>
      <c r="E157" s="31" t="s">
        <v>446</v>
      </c>
      <c r="F157" s="37"/>
      <c r="G157" s="37"/>
      <c r="H157" s="37"/>
      <c r="I157" s="37"/>
      <c r="J157" s="38"/>
    </row>
    <row r="158" ht="28.8">
      <c r="A158" s="29" t="s">
        <v>25</v>
      </c>
      <c r="B158" s="29">
        <v>37</v>
      </c>
      <c r="C158" s="30" t="s">
        <v>447</v>
      </c>
      <c r="D158" s="29" t="s">
        <v>27</v>
      </c>
      <c r="E158" s="31" t="s">
        <v>448</v>
      </c>
      <c r="F158" s="32" t="s">
        <v>146</v>
      </c>
      <c r="G158" s="33">
        <v>8.0999999999999996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3" t="s">
        <v>27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39" t="s">
        <v>449</v>
      </c>
      <c r="F160" s="37"/>
      <c r="G160" s="37"/>
      <c r="H160" s="37"/>
      <c r="I160" s="37"/>
      <c r="J160" s="38"/>
    </row>
    <row r="161" ht="115.2">
      <c r="A161" s="29" t="s">
        <v>34</v>
      </c>
      <c r="B161" s="36"/>
      <c r="C161" s="37"/>
      <c r="D161" s="37"/>
      <c r="E161" s="31" t="s">
        <v>446</v>
      </c>
      <c r="F161" s="37"/>
      <c r="G161" s="37"/>
      <c r="H161" s="37"/>
      <c r="I161" s="37"/>
      <c r="J161" s="38"/>
    </row>
    <row r="162">
      <c r="A162" s="23" t="s">
        <v>22</v>
      </c>
      <c r="B162" s="24"/>
      <c r="C162" s="25" t="s">
        <v>450</v>
      </c>
      <c r="D162" s="26"/>
      <c r="E162" s="23" t="s">
        <v>451</v>
      </c>
      <c r="F162" s="26"/>
      <c r="G162" s="26"/>
      <c r="H162" s="26"/>
      <c r="I162" s="27">
        <f>SUMIFS(I163:I174,A163:A174,"P")</f>
        <v>0</v>
      </c>
      <c r="J162" s="28"/>
    </row>
    <row r="163" ht="28.8">
      <c r="A163" s="29" t="s">
        <v>25</v>
      </c>
      <c r="B163" s="29">
        <v>38</v>
      </c>
      <c r="C163" s="30" t="s">
        <v>452</v>
      </c>
      <c r="D163" s="29" t="s">
        <v>27</v>
      </c>
      <c r="E163" s="31" t="s">
        <v>453</v>
      </c>
      <c r="F163" s="32" t="s">
        <v>146</v>
      </c>
      <c r="G163" s="33">
        <v>177.94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43" t="s">
        <v>27</v>
      </c>
      <c r="F164" s="37"/>
      <c r="G164" s="37"/>
      <c r="H164" s="37"/>
      <c r="I164" s="37"/>
      <c r="J164" s="38"/>
    </row>
    <row r="165" ht="72">
      <c r="A165" s="29" t="s">
        <v>32</v>
      </c>
      <c r="B165" s="36"/>
      <c r="C165" s="37"/>
      <c r="D165" s="37"/>
      <c r="E165" s="39" t="s">
        <v>454</v>
      </c>
      <c r="F165" s="37"/>
      <c r="G165" s="37"/>
      <c r="H165" s="37"/>
      <c r="I165" s="37"/>
      <c r="J165" s="38"/>
    </row>
    <row r="166" ht="259.2">
      <c r="A166" s="29" t="s">
        <v>34</v>
      </c>
      <c r="B166" s="36"/>
      <c r="C166" s="37"/>
      <c r="D166" s="37"/>
      <c r="E166" s="31" t="s">
        <v>455</v>
      </c>
      <c r="F166" s="37"/>
      <c r="G166" s="37"/>
      <c r="H166" s="37"/>
      <c r="I166" s="37"/>
      <c r="J166" s="38"/>
    </row>
    <row r="167">
      <c r="A167" s="29" t="s">
        <v>25</v>
      </c>
      <c r="B167" s="29">
        <v>39</v>
      </c>
      <c r="C167" s="30" t="s">
        <v>456</v>
      </c>
      <c r="D167" s="29" t="s">
        <v>27</v>
      </c>
      <c r="E167" s="31" t="s">
        <v>457</v>
      </c>
      <c r="F167" s="32" t="s">
        <v>146</v>
      </c>
      <c r="G167" s="33">
        <v>537.60000000000002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3" t="s">
        <v>27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458</v>
      </c>
      <c r="F169" s="37"/>
      <c r="G169" s="37"/>
      <c r="H169" s="37"/>
      <c r="I169" s="37"/>
      <c r="J169" s="38"/>
    </row>
    <row r="170" ht="259.2">
      <c r="A170" s="29" t="s">
        <v>34</v>
      </c>
      <c r="B170" s="36"/>
      <c r="C170" s="37"/>
      <c r="D170" s="37"/>
      <c r="E170" s="31" t="s">
        <v>455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459</v>
      </c>
      <c r="D171" s="29" t="s">
        <v>27</v>
      </c>
      <c r="E171" s="31" t="s">
        <v>460</v>
      </c>
      <c r="F171" s="32" t="s">
        <v>146</v>
      </c>
      <c r="G171" s="33">
        <v>85.599999999999994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43" t="s">
        <v>27</v>
      </c>
      <c r="F172" s="37"/>
      <c r="G172" s="37"/>
      <c r="H172" s="37"/>
      <c r="I172" s="37"/>
      <c r="J172" s="38"/>
    </row>
    <row r="173" ht="43.2">
      <c r="A173" s="29" t="s">
        <v>32</v>
      </c>
      <c r="B173" s="36"/>
      <c r="C173" s="37"/>
      <c r="D173" s="37"/>
      <c r="E173" s="39" t="s">
        <v>461</v>
      </c>
      <c r="F173" s="37"/>
      <c r="G173" s="37"/>
      <c r="H173" s="37"/>
      <c r="I173" s="37"/>
      <c r="J173" s="38"/>
    </row>
    <row r="174" ht="57.6">
      <c r="A174" s="29" t="s">
        <v>34</v>
      </c>
      <c r="B174" s="36"/>
      <c r="C174" s="37"/>
      <c r="D174" s="37"/>
      <c r="E174" s="31" t="s">
        <v>462</v>
      </c>
      <c r="F174" s="37"/>
      <c r="G174" s="37"/>
      <c r="H174" s="37"/>
      <c r="I174" s="37"/>
      <c r="J174" s="38"/>
    </row>
    <row r="175">
      <c r="A175" s="23" t="s">
        <v>22</v>
      </c>
      <c r="B175" s="24"/>
      <c r="C175" s="25" t="s">
        <v>189</v>
      </c>
      <c r="D175" s="26"/>
      <c r="E175" s="23" t="s">
        <v>190</v>
      </c>
      <c r="F175" s="26"/>
      <c r="G175" s="26"/>
      <c r="H175" s="26"/>
      <c r="I175" s="27">
        <f>SUMIFS(I176:I183,A176:A183,"P")</f>
        <v>0</v>
      </c>
      <c r="J175" s="28"/>
    </row>
    <row r="176">
      <c r="A176" s="29" t="s">
        <v>25</v>
      </c>
      <c r="B176" s="29">
        <v>41</v>
      </c>
      <c r="C176" s="30" t="s">
        <v>191</v>
      </c>
      <c r="D176" s="29" t="s">
        <v>27</v>
      </c>
      <c r="E176" s="31" t="s">
        <v>192</v>
      </c>
      <c r="F176" s="32" t="s">
        <v>119</v>
      </c>
      <c r="G176" s="33">
        <v>19.199999999999999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463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464</v>
      </c>
      <c r="F178" s="37"/>
      <c r="G178" s="37"/>
      <c r="H178" s="37"/>
      <c r="I178" s="37"/>
      <c r="J178" s="38"/>
    </row>
    <row r="179" ht="316.8">
      <c r="A179" s="29" t="s">
        <v>34</v>
      </c>
      <c r="B179" s="36"/>
      <c r="C179" s="37"/>
      <c r="D179" s="37"/>
      <c r="E179" s="31" t="s">
        <v>194</v>
      </c>
      <c r="F179" s="37"/>
      <c r="G179" s="37"/>
      <c r="H179" s="37"/>
      <c r="I179" s="37"/>
      <c r="J179" s="38"/>
    </row>
    <row r="180">
      <c r="A180" s="29" t="s">
        <v>25</v>
      </c>
      <c r="B180" s="29">
        <v>42</v>
      </c>
      <c r="C180" s="30" t="s">
        <v>465</v>
      </c>
      <c r="D180" s="29" t="s">
        <v>27</v>
      </c>
      <c r="E180" s="31" t="s">
        <v>466</v>
      </c>
      <c r="F180" s="32" t="s">
        <v>119</v>
      </c>
      <c r="G180" s="33">
        <v>192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31" t="s">
        <v>467</v>
      </c>
      <c r="F181" s="37"/>
      <c r="G181" s="37"/>
      <c r="H181" s="37"/>
      <c r="I181" s="37"/>
      <c r="J181" s="38"/>
    </row>
    <row r="182">
      <c r="A182" s="29" t="s">
        <v>32</v>
      </c>
      <c r="B182" s="36"/>
      <c r="C182" s="37"/>
      <c r="D182" s="37"/>
      <c r="E182" s="39" t="s">
        <v>468</v>
      </c>
      <c r="F182" s="37"/>
      <c r="G182" s="37"/>
      <c r="H182" s="37"/>
      <c r="I182" s="37"/>
      <c r="J182" s="38"/>
    </row>
    <row r="183" ht="302.4">
      <c r="A183" s="29" t="s">
        <v>34</v>
      </c>
      <c r="B183" s="36"/>
      <c r="C183" s="37"/>
      <c r="D183" s="37"/>
      <c r="E183" s="31" t="s">
        <v>469</v>
      </c>
      <c r="F183" s="37"/>
      <c r="G183" s="37"/>
      <c r="H183" s="37"/>
      <c r="I183" s="37"/>
      <c r="J183" s="38"/>
    </row>
    <row r="184">
      <c r="A184" s="23" t="s">
        <v>22</v>
      </c>
      <c r="B184" s="24"/>
      <c r="C184" s="25" t="s">
        <v>202</v>
      </c>
      <c r="D184" s="26"/>
      <c r="E184" s="23" t="s">
        <v>203</v>
      </c>
      <c r="F184" s="26"/>
      <c r="G184" s="26"/>
      <c r="H184" s="26"/>
      <c r="I184" s="27">
        <f>SUMIFS(I185:I232,A185:A232,"P")</f>
        <v>0</v>
      </c>
      <c r="J184" s="28"/>
    </row>
    <row r="185" ht="28.8">
      <c r="A185" s="29" t="s">
        <v>25</v>
      </c>
      <c r="B185" s="29">
        <v>43</v>
      </c>
      <c r="C185" s="30" t="s">
        <v>470</v>
      </c>
      <c r="D185" s="29" t="s">
        <v>27</v>
      </c>
      <c r="E185" s="31" t="s">
        <v>471</v>
      </c>
      <c r="F185" s="32" t="s">
        <v>119</v>
      </c>
      <c r="G185" s="33">
        <v>20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43" t="s">
        <v>27</v>
      </c>
      <c r="F186" s="37"/>
      <c r="G186" s="37"/>
      <c r="H186" s="37"/>
      <c r="I186" s="37"/>
      <c r="J186" s="38"/>
    </row>
    <row r="187" ht="28.8">
      <c r="A187" s="29" t="s">
        <v>32</v>
      </c>
      <c r="B187" s="36"/>
      <c r="C187" s="37"/>
      <c r="D187" s="37"/>
      <c r="E187" s="39" t="s">
        <v>472</v>
      </c>
      <c r="F187" s="37"/>
      <c r="G187" s="37"/>
      <c r="H187" s="37"/>
      <c r="I187" s="37"/>
      <c r="J187" s="38"/>
    </row>
    <row r="188" ht="144">
      <c r="A188" s="29" t="s">
        <v>34</v>
      </c>
      <c r="B188" s="36"/>
      <c r="C188" s="37"/>
      <c r="D188" s="37"/>
      <c r="E188" s="31" t="s">
        <v>473</v>
      </c>
      <c r="F188" s="37"/>
      <c r="G188" s="37"/>
      <c r="H188" s="37"/>
      <c r="I188" s="37"/>
      <c r="J188" s="38"/>
    </row>
    <row r="189">
      <c r="A189" s="29" t="s">
        <v>25</v>
      </c>
      <c r="B189" s="29">
        <v>44</v>
      </c>
      <c r="C189" s="30" t="s">
        <v>474</v>
      </c>
      <c r="D189" s="29" t="s">
        <v>27</v>
      </c>
      <c r="E189" s="31" t="s">
        <v>475</v>
      </c>
      <c r="F189" s="32" t="s">
        <v>119</v>
      </c>
      <c r="G189" s="33">
        <v>192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43" t="s">
        <v>27</v>
      </c>
      <c r="F190" s="37"/>
      <c r="G190" s="37"/>
      <c r="H190" s="37"/>
      <c r="I190" s="37"/>
      <c r="J190" s="38"/>
    </row>
    <row r="191" ht="28.8">
      <c r="A191" s="29" t="s">
        <v>32</v>
      </c>
      <c r="B191" s="36"/>
      <c r="C191" s="37"/>
      <c r="D191" s="37"/>
      <c r="E191" s="39" t="s">
        <v>476</v>
      </c>
      <c r="F191" s="37"/>
      <c r="G191" s="37"/>
      <c r="H191" s="37"/>
      <c r="I191" s="37"/>
      <c r="J191" s="38"/>
    </row>
    <row r="192" ht="129.6">
      <c r="A192" s="29" t="s">
        <v>34</v>
      </c>
      <c r="B192" s="36"/>
      <c r="C192" s="37"/>
      <c r="D192" s="37"/>
      <c r="E192" s="31" t="s">
        <v>477</v>
      </c>
      <c r="F192" s="37"/>
      <c r="G192" s="37"/>
      <c r="H192" s="37"/>
      <c r="I192" s="37"/>
      <c r="J192" s="38"/>
    </row>
    <row r="193" ht="28.8">
      <c r="A193" s="29" t="s">
        <v>25</v>
      </c>
      <c r="B193" s="29">
        <v>45</v>
      </c>
      <c r="C193" s="30" t="s">
        <v>478</v>
      </c>
      <c r="D193" s="29" t="s">
        <v>27</v>
      </c>
      <c r="E193" s="31" t="s">
        <v>479</v>
      </c>
      <c r="F193" s="32" t="s">
        <v>119</v>
      </c>
      <c r="G193" s="33">
        <v>192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43" t="s">
        <v>27</v>
      </c>
      <c r="F194" s="37"/>
      <c r="G194" s="37"/>
      <c r="H194" s="37"/>
      <c r="I194" s="37"/>
      <c r="J194" s="38"/>
    </row>
    <row r="195" ht="28.8">
      <c r="A195" s="29" t="s">
        <v>32</v>
      </c>
      <c r="B195" s="36"/>
      <c r="C195" s="37"/>
      <c r="D195" s="37"/>
      <c r="E195" s="39" t="s">
        <v>480</v>
      </c>
      <c r="F195" s="37"/>
      <c r="G195" s="37"/>
      <c r="H195" s="37"/>
      <c r="I195" s="37"/>
      <c r="J195" s="38"/>
    </row>
    <row r="196" ht="43.2">
      <c r="A196" s="29" t="s">
        <v>34</v>
      </c>
      <c r="B196" s="36"/>
      <c r="C196" s="37"/>
      <c r="D196" s="37"/>
      <c r="E196" s="31" t="s">
        <v>481</v>
      </c>
      <c r="F196" s="37"/>
      <c r="G196" s="37"/>
      <c r="H196" s="37"/>
      <c r="I196" s="37"/>
      <c r="J196" s="38"/>
    </row>
    <row r="197">
      <c r="A197" s="29" t="s">
        <v>25</v>
      </c>
      <c r="B197" s="29">
        <v>46</v>
      </c>
      <c r="C197" s="30" t="s">
        <v>482</v>
      </c>
      <c r="D197" s="29" t="s">
        <v>27</v>
      </c>
      <c r="E197" s="31" t="s">
        <v>483</v>
      </c>
      <c r="F197" s="32" t="s">
        <v>75</v>
      </c>
      <c r="G197" s="33">
        <v>2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 t="s">
        <v>27</v>
      </c>
      <c r="F198" s="37"/>
      <c r="G198" s="37"/>
      <c r="H198" s="37"/>
      <c r="I198" s="37"/>
      <c r="J198" s="38"/>
    </row>
    <row r="199">
      <c r="A199" s="29" t="s">
        <v>32</v>
      </c>
      <c r="B199" s="36"/>
      <c r="C199" s="37"/>
      <c r="D199" s="37"/>
      <c r="E199" s="39" t="s">
        <v>484</v>
      </c>
      <c r="F199" s="37"/>
      <c r="G199" s="37"/>
      <c r="H199" s="37"/>
      <c r="I199" s="37"/>
      <c r="J199" s="38"/>
    </row>
    <row r="200" ht="28.8">
      <c r="A200" s="29" t="s">
        <v>34</v>
      </c>
      <c r="B200" s="36"/>
      <c r="C200" s="37"/>
      <c r="D200" s="37"/>
      <c r="E200" s="31" t="s">
        <v>485</v>
      </c>
      <c r="F200" s="37"/>
      <c r="G200" s="37"/>
      <c r="H200" s="37"/>
      <c r="I200" s="37"/>
      <c r="J200" s="38"/>
    </row>
    <row r="201">
      <c r="A201" s="29" t="s">
        <v>25</v>
      </c>
      <c r="B201" s="29">
        <v>47</v>
      </c>
      <c r="C201" s="30" t="s">
        <v>264</v>
      </c>
      <c r="D201" s="29" t="s">
        <v>27</v>
      </c>
      <c r="E201" s="31" t="s">
        <v>265</v>
      </c>
      <c r="F201" s="32" t="s">
        <v>75</v>
      </c>
      <c r="G201" s="33">
        <v>2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43" t="s">
        <v>27</v>
      </c>
      <c r="F202" s="37"/>
      <c r="G202" s="37"/>
      <c r="H202" s="37"/>
      <c r="I202" s="37"/>
      <c r="J202" s="38"/>
    </row>
    <row r="203" ht="28.8">
      <c r="A203" s="29" t="s">
        <v>32</v>
      </c>
      <c r="B203" s="36"/>
      <c r="C203" s="37"/>
      <c r="D203" s="37"/>
      <c r="E203" s="39" t="s">
        <v>486</v>
      </c>
      <c r="F203" s="37"/>
      <c r="G203" s="37"/>
      <c r="H203" s="37"/>
      <c r="I203" s="37"/>
      <c r="J203" s="38"/>
    </row>
    <row r="204" ht="28.8">
      <c r="A204" s="29" t="s">
        <v>34</v>
      </c>
      <c r="B204" s="36"/>
      <c r="C204" s="37"/>
      <c r="D204" s="37"/>
      <c r="E204" s="31" t="s">
        <v>209</v>
      </c>
      <c r="F204" s="37"/>
      <c r="G204" s="37"/>
      <c r="H204" s="37"/>
      <c r="I204" s="37"/>
      <c r="J204" s="38"/>
    </row>
    <row r="205">
      <c r="A205" s="29" t="s">
        <v>25</v>
      </c>
      <c r="B205" s="29">
        <v>48</v>
      </c>
      <c r="C205" s="30" t="s">
        <v>221</v>
      </c>
      <c r="D205" s="29" t="s">
        <v>27</v>
      </c>
      <c r="E205" s="31" t="s">
        <v>222</v>
      </c>
      <c r="F205" s="32" t="s">
        <v>119</v>
      </c>
      <c r="G205" s="33">
        <v>8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3" t="s">
        <v>27</v>
      </c>
      <c r="F206" s="37"/>
      <c r="G206" s="37"/>
      <c r="H206" s="37"/>
      <c r="I206" s="37"/>
      <c r="J206" s="38"/>
    </row>
    <row r="207">
      <c r="A207" s="29" t="s">
        <v>32</v>
      </c>
      <c r="B207" s="36"/>
      <c r="C207" s="37"/>
      <c r="D207" s="37"/>
      <c r="E207" s="39" t="s">
        <v>487</v>
      </c>
      <c r="F207" s="37"/>
      <c r="G207" s="37"/>
      <c r="H207" s="37"/>
      <c r="I207" s="37"/>
      <c r="J207" s="38"/>
    </row>
    <row r="208" ht="57.6">
      <c r="A208" s="29" t="s">
        <v>34</v>
      </c>
      <c r="B208" s="36"/>
      <c r="C208" s="37"/>
      <c r="D208" s="37"/>
      <c r="E208" s="31" t="s">
        <v>224</v>
      </c>
      <c r="F208" s="37"/>
      <c r="G208" s="37"/>
      <c r="H208" s="37"/>
      <c r="I208" s="37"/>
      <c r="J208" s="38"/>
    </row>
    <row r="209">
      <c r="A209" s="29" t="s">
        <v>25</v>
      </c>
      <c r="B209" s="29">
        <v>49</v>
      </c>
      <c r="C209" s="30" t="s">
        <v>488</v>
      </c>
      <c r="D209" s="29" t="s">
        <v>27</v>
      </c>
      <c r="E209" s="31" t="s">
        <v>489</v>
      </c>
      <c r="F209" s="32" t="s">
        <v>146</v>
      </c>
      <c r="G209" s="33">
        <v>143.62299999999999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3" t="s">
        <v>27</v>
      </c>
      <c r="F210" s="37"/>
      <c r="G210" s="37"/>
      <c r="H210" s="37"/>
      <c r="I210" s="37"/>
      <c r="J210" s="38"/>
    </row>
    <row r="211" ht="57.6">
      <c r="A211" s="29" t="s">
        <v>32</v>
      </c>
      <c r="B211" s="36"/>
      <c r="C211" s="37"/>
      <c r="D211" s="37"/>
      <c r="E211" s="39" t="s">
        <v>490</v>
      </c>
      <c r="F211" s="37"/>
      <c r="G211" s="37"/>
      <c r="H211" s="37"/>
      <c r="I211" s="37"/>
      <c r="J211" s="38"/>
    </row>
    <row r="212" ht="28.8">
      <c r="A212" s="29" t="s">
        <v>34</v>
      </c>
      <c r="B212" s="36"/>
      <c r="C212" s="37"/>
      <c r="D212" s="37"/>
      <c r="E212" s="31" t="s">
        <v>491</v>
      </c>
      <c r="F212" s="37"/>
      <c r="G212" s="37"/>
      <c r="H212" s="37"/>
      <c r="I212" s="37"/>
      <c r="J212" s="38"/>
    </row>
    <row r="213">
      <c r="A213" s="29" t="s">
        <v>25</v>
      </c>
      <c r="B213" s="29">
        <v>50</v>
      </c>
      <c r="C213" s="30" t="s">
        <v>492</v>
      </c>
      <c r="D213" s="29" t="s">
        <v>27</v>
      </c>
      <c r="E213" s="31" t="s">
        <v>493</v>
      </c>
      <c r="F213" s="32" t="s">
        <v>119</v>
      </c>
      <c r="G213" s="33">
        <v>200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43" t="s">
        <v>27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494</v>
      </c>
      <c r="F215" s="37"/>
      <c r="G215" s="37"/>
      <c r="H215" s="37"/>
      <c r="I215" s="37"/>
      <c r="J215" s="38"/>
    </row>
    <row r="216" ht="43.2">
      <c r="A216" s="29" t="s">
        <v>34</v>
      </c>
      <c r="B216" s="36"/>
      <c r="C216" s="37"/>
      <c r="D216" s="37"/>
      <c r="E216" s="31" t="s">
        <v>495</v>
      </c>
      <c r="F216" s="37"/>
      <c r="G216" s="37"/>
      <c r="H216" s="37"/>
      <c r="I216" s="37"/>
      <c r="J216" s="38"/>
    </row>
    <row r="217">
      <c r="A217" s="29" t="s">
        <v>25</v>
      </c>
      <c r="B217" s="29">
        <v>51</v>
      </c>
      <c r="C217" s="30" t="s">
        <v>496</v>
      </c>
      <c r="D217" s="29" t="s">
        <v>27</v>
      </c>
      <c r="E217" s="31" t="s">
        <v>497</v>
      </c>
      <c r="F217" s="32" t="s">
        <v>110</v>
      </c>
      <c r="G217" s="33">
        <v>0.10100000000000001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498</v>
      </c>
      <c r="F218" s="37"/>
      <c r="G218" s="37"/>
      <c r="H218" s="37"/>
      <c r="I218" s="37"/>
      <c r="J218" s="38"/>
    </row>
    <row r="219" ht="43.2">
      <c r="A219" s="29" t="s">
        <v>32</v>
      </c>
      <c r="B219" s="36"/>
      <c r="C219" s="37"/>
      <c r="D219" s="37"/>
      <c r="E219" s="39" t="s">
        <v>499</v>
      </c>
      <c r="F219" s="37"/>
      <c r="G219" s="37"/>
      <c r="H219" s="37"/>
      <c r="I219" s="37"/>
      <c r="J219" s="38"/>
    </row>
    <row r="220" ht="43.2">
      <c r="A220" s="29" t="s">
        <v>34</v>
      </c>
      <c r="B220" s="36"/>
      <c r="C220" s="37"/>
      <c r="D220" s="37"/>
      <c r="E220" s="31" t="s">
        <v>495</v>
      </c>
      <c r="F220" s="37"/>
      <c r="G220" s="37"/>
      <c r="H220" s="37"/>
      <c r="I220" s="37"/>
      <c r="J220" s="38"/>
    </row>
    <row r="221">
      <c r="A221" s="29" t="s">
        <v>25</v>
      </c>
      <c r="B221" s="29">
        <v>52</v>
      </c>
      <c r="C221" s="30" t="s">
        <v>500</v>
      </c>
      <c r="D221" s="29" t="s">
        <v>27</v>
      </c>
      <c r="E221" s="31" t="s">
        <v>501</v>
      </c>
      <c r="F221" s="32" t="s">
        <v>146</v>
      </c>
      <c r="G221" s="33">
        <v>54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43" t="s">
        <v>27</v>
      </c>
      <c r="F222" s="37"/>
      <c r="G222" s="37"/>
      <c r="H222" s="37"/>
      <c r="I222" s="37"/>
      <c r="J222" s="38"/>
    </row>
    <row r="223" ht="28.8">
      <c r="A223" s="29" t="s">
        <v>32</v>
      </c>
      <c r="B223" s="36"/>
      <c r="C223" s="37"/>
      <c r="D223" s="37"/>
      <c r="E223" s="39" t="s">
        <v>502</v>
      </c>
      <c r="F223" s="37"/>
      <c r="G223" s="37"/>
      <c r="H223" s="37"/>
      <c r="I223" s="37"/>
      <c r="J223" s="38"/>
    </row>
    <row r="224" ht="72">
      <c r="A224" s="29" t="s">
        <v>34</v>
      </c>
      <c r="B224" s="36"/>
      <c r="C224" s="37"/>
      <c r="D224" s="37"/>
      <c r="E224" s="31" t="s">
        <v>503</v>
      </c>
      <c r="F224" s="37"/>
      <c r="G224" s="37"/>
      <c r="H224" s="37"/>
      <c r="I224" s="37"/>
      <c r="J224" s="38"/>
    </row>
    <row r="225">
      <c r="A225" s="29" t="s">
        <v>25</v>
      </c>
      <c r="B225" s="29">
        <v>53</v>
      </c>
      <c r="C225" s="30" t="s">
        <v>504</v>
      </c>
      <c r="D225" s="29" t="s">
        <v>27</v>
      </c>
      <c r="E225" s="31" t="s">
        <v>505</v>
      </c>
      <c r="F225" s="32" t="s">
        <v>110</v>
      </c>
      <c r="G225" s="33">
        <v>1110.1310000000001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 ht="43.2">
      <c r="A226" s="29" t="s">
        <v>30</v>
      </c>
      <c r="B226" s="36"/>
      <c r="C226" s="37"/>
      <c r="D226" s="37"/>
      <c r="E226" s="31" t="s">
        <v>506</v>
      </c>
      <c r="F226" s="37"/>
      <c r="G226" s="37"/>
      <c r="H226" s="37"/>
      <c r="I226" s="37"/>
      <c r="J226" s="38"/>
    </row>
    <row r="227" ht="28.8">
      <c r="A227" s="29" t="s">
        <v>32</v>
      </c>
      <c r="B227" s="36"/>
      <c r="C227" s="37"/>
      <c r="D227" s="37"/>
      <c r="E227" s="39" t="s">
        <v>507</v>
      </c>
      <c r="F227" s="37"/>
      <c r="G227" s="37"/>
      <c r="H227" s="37"/>
      <c r="I227" s="37"/>
      <c r="J227" s="38"/>
    </row>
    <row r="228" ht="144">
      <c r="A228" s="29" t="s">
        <v>34</v>
      </c>
      <c r="B228" s="36"/>
      <c r="C228" s="37"/>
      <c r="D228" s="37"/>
      <c r="E228" s="31" t="s">
        <v>508</v>
      </c>
      <c r="F228" s="37"/>
      <c r="G228" s="37"/>
      <c r="H228" s="37"/>
      <c r="I228" s="37"/>
      <c r="J228" s="38"/>
    </row>
    <row r="229">
      <c r="A229" s="29" t="s">
        <v>25</v>
      </c>
      <c r="B229" s="29">
        <v>54</v>
      </c>
      <c r="C229" s="30" t="s">
        <v>509</v>
      </c>
      <c r="D229" s="29" t="s">
        <v>27</v>
      </c>
      <c r="E229" s="31" t="s">
        <v>510</v>
      </c>
      <c r="F229" s="32" t="s">
        <v>110</v>
      </c>
      <c r="G229" s="33">
        <v>3.8879999999999999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43.2">
      <c r="A230" s="29" t="s">
        <v>30</v>
      </c>
      <c r="B230" s="36"/>
      <c r="C230" s="37"/>
      <c r="D230" s="37"/>
      <c r="E230" s="31" t="s">
        <v>511</v>
      </c>
      <c r="F230" s="37"/>
      <c r="G230" s="37"/>
      <c r="H230" s="37"/>
      <c r="I230" s="37"/>
      <c r="J230" s="38"/>
    </row>
    <row r="231" ht="28.8">
      <c r="A231" s="29" t="s">
        <v>32</v>
      </c>
      <c r="B231" s="36"/>
      <c r="C231" s="37"/>
      <c r="D231" s="37"/>
      <c r="E231" s="39" t="s">
        <v>512</v>
      </c>
      <c r="F231" s="37"/>
      <c r="G231" s="37"/>
      <c r="H231" s="37"/>
      <c r="I231" s="37"/>
      <c r="J231" s="38"/>
    </row>
    <row r="232" ht="144">
      <c r="A232" s="29" t="s">
        <v>34</v>
      </c>
      <c r="B232" s="40"/>
      <c r="C232" s="41"/>
      <c r="D232" s="41"/>
      <c r="E232" s="31" t="s">
        <v>508</v>
      </c>
      <c r="F232" s="41"/>
      <c r="G232" s="41"/>
      <c r="H232" s="41"/>
      <c r="I232" s="41"/>
      <c r="J23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513</v>
      </c>
      <c r="I3" s="16">
        <f>SUMIFS(I8:I176,A8:A176,"SD")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513</v>
      </c>
      <c r="D4" s="13"/>
      <c r="E4" s="14" t="s">
        <v>514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52</v>
      </c>
      <c r="E9" s="31" t="s">
        <v>89</v>
      </c>
      <c r="F9" s="32" t="s">
        <v>90</v>
      </c>
      <c r="G9" s="33">
        <v>591.06200000000001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515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161.80000000000001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516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SUMIFS(I18:I41,A18:A41,"P")</f>
        <v>0</v>
      </c>
      <c r="J17" s="28"/>
    </row>
    <row r="18">
      <c r="A18" s="29" t="s">
        <v>25</v>
      </c>
      <c r="B18" s="29">
        <v>3</v>
      </c>
      <c r="C18" s="30" t="s">
        <v>517</v>
      </c>
      <c r="D18" s="29" t="s">
        <v>27</v>
      </c>
      <c r="E18" s="31" t="s">
        <v>518</v>
      </c>
      <c r="F18" s="32" t="s">
        <v>146</v>
      </c>
      <c r="G18" s="33">
        <v>125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519</v>
      </c>
      <c r="F20" s="37"/>
      <c r="G20" s="37"/>
      <c r="H20" s="37"/>
      <c r="I20" s="37"/>
      <c r="J20" s="38"/>
    </row>
    <row r="21" ht="43.2">
      <c r="A21" s="29" t="s">
        <v>34</v>
      </c>
      <c r="B21" s="36"/>
      <c r="C21" s="37"/>
      <c r="D21" s="37"/>
      <c r="E21" s="31" t="s">
        <v>520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319</v>
      </c>
      <c r="D22" s="29" t="s">
        <v>27</v>
      </c>
      <c r="E22" s="31" t="s">
        <v>320</v>
      </c>
      <c r="F22" s="32" t="s">
        <v>110</v>
      </c>
      <c r="G22" s="33">
        <v>4.5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521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522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132</v>
      </c>
      <c r="D26" s="29" t="s">
        <v>27</v>
      </c>
      <c r="E26" s="31" t="s">
        <v>133</v>
      </c>
      <c r="F26" s="32" t="s">
        <v>110</v>
      </c>
      <c r="G26" s="33">
        <v>113.521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523</v>
      </c>
      <c r="F28" s="37"/>
      <c r="G28" s="37"/>
      <c r="H28" s="37"/>
      <c r="I28" s="37"/>
      <c r="J28" s="38"/>
    </row>
    <row r="29" ht="360">
      <c r="A29" s="29" t="s">
        <v>34</v>
      </c>
      <c r="B29" s="36"/>
      <c r="C29" s="37"/>
      <c r="D29" s="37"/>
      <c r="E29" s="31" t="s">
        <v>135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325</v>
      </c>
      <c r="D30" s="29" t="s">
        <v>27</v>
      </c>
      <c r="E30" s="31" t="s">
        <v>326</v>
      </c>
      <c r="F30" s="32" t="s">
        <v>110</v>
      </c>
      <c r="G30" s="33">
        <v>404.55200000000002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524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525</v>
      </c>
      <c r="F32" s="37"/>
      <c r="G32" s="37"/>
      <c r="H32" s="37"/>
      <c r="I32" s="37"/>
      <c r="J32" s="38"/>
    </row>
    <row r="33" ht="374.4">
      <c r="A33" s="29" t="s">
        <v>34</v>
      </c>
      <c r="B33" s="36"/>
      <c r="C33" s="37"/>
      <c r="D33" s="37"/>
      <c r="E33" s="31" t="s">
        <v>138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139</v>
      </c>
      <c r="D34" s="29" t="s">
        <v>27</v>
      </c>
      <c r="E34" s="31" t="s">
        <v>140</v>
      </c>
      <c r="F34" s="32" t="s">
        <v>110</v>
      </c>
      <c r="G34" s="33">
        <v>113.521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526</v>
      </c>
      <c r="F36" s="37"/>
      <c r="G36" s="37"/>
      <c r="H36" s="37"/>
      <c r="I36" s="37"/>
      <c r="J36" s="38"/>
    </row>
    <row r="37" ht="273.6">
      <c r="A37" s="29" t="s">
        <v>34</v>
      </c>
      <c r="B37" s="36"/>
      <c r="C37" s="37"/>
      <c r="D37" s="37"/>
      <c r="E37" s="31" t="s">
        <v>143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334</v>
      </c>
      <c r="D38" s="29" t="s">
        <v>27</v>
      </c>
      <c r="E38" s="31" t="s">
        <v>335</v>
      </c>
      <c r="F38" s="32" t="s">
        <v>110</v>
      </c>
      <c r="G38" s="33">
        <v>113.521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527</v>
      </c>
      <c r="F40" s="37"/>
      <c r="G40" s="37"/>
      <c r="H40" s="37"/>
      <c r="I40" s="37"/>
      <c r="J40" s="38"/>
    </row>
    <row r="41" ht="273.6">
      <c r="A41" s="29" t="s">
        <v>34</v>
      </c>
      <c r="B41" s="36"/>
      <c r="C41" s="37"/>
      <c r="D41" s="37"/>
      <c r="E41" s="31" t="s">
        <v>337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350</v>
      </c>
      <c r="D42" s="26"/>
      <c r="E42" s="23" t="s">
        <v>351</v>
      </c>
      <c r="F42" s="26"/>
      <c r="G42" s="26"/>
      <c r="H42" s="26"/>
      <c r="I42" s="27">
        <f>SUMIFS(I43:I66,A43:A66,"P")</f>
        <v>0</v>
      </c>
      <c r="J42" s="28"/>
    </row>
    <row r="43">
      <c r="A43" s="29" t="s">
        <v>25</v>
      </c>
      <c r="B43" s="29">
        <v>9</v>
      </c>
      <c r="C43" s="30" t="s">
        <v>352</v>
      </c>
      <c r="D43" s="29" t="s">
        <v>27</v>
      </c>
      <c r="E43" s="31" t="s">
        <v>353</v>
      </c>
      <c r="F43" s="32" t="s">
        <v>110</v>
      </c>
      <c r="G43" s="33">
        <v>10.800000000000001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3" t="s">
        <v>27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9" t="s">
        <v>528</v>
      </c>
      <c r="F45" s="37"/>
      <c r="G45" s="37"/>
      <c r="H45" s="37"/>
      <c r="I45" s="37"/>
      <c r="J45" s="38"/>
    </row>
    <row r="46" ht="57.6">
      <c r="A46" s="29" t="s">
        <v>34</v>
      </c>
      <c r="B46" s="36"/>
      <c r="C46" s="37"/>
      <c r="D46" s="37"/>
      <c r="E46" s="31" t="s">
        <v>355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356</v>
      </c>
      <c r="D47" s="29" t="s">
        <v>27</v>
      </c>
      <c r="E47" s="31" t="s">
        <v>357</v>
      </c>
      <c r="F47" s="32" t="s">
        <v>146</v>
      </c>
      <c r="G47" s="33">
        <v>396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529</v>
      </c>
      <c r="F48" s="37"/>
      <c r="G48" s="37"/>
      <c r="H48" s="37"/>
      <c r="I48" s="37"/>
      <c r="J48" s="38"/>
    </row>
    <row r="49" ht="28.8">
      <c r="A49" s="29" t="s">
        <v>32</v>
      </c>
      <c r="B49" s="36"/>
      <c r="C49" s="37"/>
      <c r="D49" s="37"/>
      <c r="E49" s="39" t="s">
        <v>530</v>
      </c>
      <c r="F49" s="37"/>
      <c r="G49" s="37"/>
      <c r="H49" s="37"/>
      <c r="I49" s="37"/>
      <c r="J49" s="38"/>
    </row>
    <row r="50" ht="57.6">
      <c r="A50" s="29" t="s">
        <v>34</v>
      </c>
      <c r="B50" s="36"/>
      <c r="C50" s="37"/>
      <c r="D50" s="37"/>
      <c r="E50" s="31" t="s">
        <v>360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369</v>
      </c>
      <c r="D51" s="29" t="s">
        <v>27</v>
      </c>
      <c r="E51" s="31" t="s">
        <v>370</v>
      </c>
      <c r="F51" s="32" t="s">
        <v>119</v>
      </c>
      <c r="G51" s="33">
        <v>36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43" t="s">
        <v>27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531</v>
      </c>
      <c r="F53" s="37"/>
      <c r="G53" s="37"/>
      <c r="H53" s="37"/>
      <c r="I53" s="37"/>
      <c r="J53" s="38"/>
    </row>
    <row r="54" ht="72">
      <c r="A54" s="29" t="s">
        <v>34</v>
      </c>
      <c r="B54" s="36"/>
      <c r="C54" s="37"/>
      <c r="D54" s="37"/>
      <c r="E54" s="31" t="s">
        <v>372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383</v>
      </c>
      <c r="D55" s="29" t="s">
        <v>27</v>
      </c>
      <c r="E55" s="31" t="s">
        <v>384</v>
      </c>
      <c r="F55" s="32" t="s">
        <v>110</v>
      </c>
      <c r="G55" s="33">
        <v>154.08000000000001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385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532</v>
      </c>
      <c r="F57" s="37"/>
      <c r="G57" s="37"/>
      <c r="H57" s="37"/>
      <c r="I57" s="37"/>
      <c r="J57" s="38"/>
    </row>
    <row r="58" ht="409.5">
      <c r="A58" s="29" t="s">
        <v>34</v>
      </c>
      <c r="B58" s="36"/>
      <c r="C58" s="37"/>
      <c r="D58" s="37"/>
      <c r="E58" s="31" t="s">
        <v>387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388</v>
      </c>
      <c r="D59" s="29" t="s">
        <v>27</v>
      </c>
      <c r="E59" s="31" t="s">
        <v>389</v>
      </c>
      <c r="F59" s="32" t="s">
        <v>90</v>
      </c>
      <c r="G59" s="33">
        <v>19.260000000000002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43" t="s">
        <v>27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533</v>
      </c>
      <c r="F61" s="37"/>
      <c r="G61" s="37"/>
      <c r="H61" s="37"/>
      <c r="I61" s="37"/>
      <c r="J61" s="38"/>
    </row>
    <row r="62" ht="302.4">
      <c r="A62" s="29" t="s">
        <v>34</v>
      </c>
      <c r="B62" s="36"/>
      <c r="C62" s="37"/>
      <c r="D62" s="37"/>
      <c r="E62" s="31" t="s">
        <v>391</v>
      </c>
      <c r="F62" s="37"/>
      <c r="G62" s="37"/>
      <c r="H62" s="37"/>
      <c r="I62" s="37"/>
      <c r="J62" s="38"/>
    </row>
    <row r="63" ht="28.8">
      <c r="A63" s="29" t="s">
        <v>25</v>
      </c>
      <c r="B63" s="29">
        <v>14</v>
      </c>
      <c r="C63" s="30" t="s">
        <v>396</v>
      </c>
      <c r="D63" s="29" t="s">
        <v>27</v>
      </c>
      <c r="E63" s="31" t="s">
        <v>397</v>
      </c>
      <c r="F63" s="32" t="s">
        <v>75</v>
      </c>
      <c r="G63" s="33">
        <v>480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3" t="s">
        <v>27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534</v>
      </c>
      <c r="F65" s="37"/>
      <c r="G65" s="37"/>
      <c r="H65" s="37"/>
      <c r="I65" s="37"/>
      <c r="J65" s="38"/>
    </row>
    <row r="66" ht="72">
      <c r="A66" s="29" t="s">
        <v>34</v>
      </c>
      <c r="B66" s="36"/>
      <c r="C66" s="37"/>
      <c r="D66" s="37"/>
      <c r="E66" s="31" t="s">
        <v>399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400</v>
      </c>
      <c r="D67" s="26"/>
      <c r="E67" s="23" t="s">
        <v>401</v>
      </c>
      <c r="F67" s="26"/>
      <c r="G67" s="26"/>
      <c r="H67" s="26"/>
      <c r="I67" s="27">
        <f>SUMIFS(I68:I83,A68:A83,"P")</f>
        <v>0</v>
      </c>
      <c r="J67" s="28"/>
    </row>
    <row r="68">
      <c r="A68" s="29" t="s">
        <v>25</v>
      </c>
      <c r="B68" s="29">
        <v>15</v>
      </c>
      <c r="C68" s="30" t="s">
        <v>402</v>
      </c>
      <c r="D68" s="29" t="s">
        <v>27</v>
      </c>
      <c r="E68" s="31" t="s">
        <v>403</v>
      </c>
      <c r="F68" s="32" t="s">
        <v>110</v>
      </c>
      <c r="G68" s="33">
        <v>39.960000000000001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404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535</v>
      </c>
      <c r="F70" s="37"/>
      <c r="G70" s="37"/>
      <c r="H70" s="37"/>
      <c r="I70" s="37"/>
      <c r="J70" s="38"/>
    </row>
    <row r="71" ht="409.5">
      <c r="A71" s="29" t="s">
        <v>34</v>
      </c>
      <c r="B71" s="36"/>
      <c r="C71" s="37"/>
      <c r="D71" s="37"/>
      <c r="E71" s="31" t="s">
        <v>406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407</v>
      </c>
      <c r="D72" s="29" t="s">
        <v>27</v>
      </c>
      <c r="E72" s="31" t="s">
        <v>408</v>
      </c>
      <c r="F72" s="32" t="s">
        <v>90</v>
      </c>
      <c r="G72" s="33">
        <v>5.9939999999999998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536</v>
      </c>
      <c r="F74" s="37"/>
      <c r="G74" s="37"/>
      <c r="H74" s="37"/>
      <c r="I74" s="37"/>
      <c r="J74" s="38"/>
    </row>
    <row r="75" ht="273.6">
      <c r="A75" s="29" t="s">
        <v>34</v>
      </c>
      <c r="B75" s="36"/>
      <c r="C75" s="37"/>
      <c r="D75" s="37"/>
      <c r="E75" s="31" t="s">
        <v>410</v>
      </c>
      <c r="F75" s="37"/>
      <c r="G75" s="37"/>
      <c r="H75" s="37"/>
      <c r="I75" s="37"/>
      <c r="J75" s="38"/>
    </row>
    <row r="76" ht="28.8">
      <c r="A76" s="29" t="s">
        <v>25</v>
      </c>
      <c r="B76" s="29">
        <v>17</v>
      </c>
      <c r="C76" s="30" t="s">
        <v>411</v>
      </c>
      <c r="D76" s="29" t="s">
        <v>27</v>
      </c>
      <c r="E76" s="31" t="s">
        <v>412</v>
      </c>
      <c r="F76" s="32" t="s">
        <v>110</v>
      </c>
      <c r="G76" s="33">
        <v>48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28.8">
      <c r="A77" s="29" t="s">
        <v>30</v>
      </c>
      <c r="B77" s="36"/>
      <c r="C77" s="37"/>
      <c r="D77" s="37"/>
      <c r="E77" s="31" t="s">
        <v>413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537</v>
      </c>
      <c r="F78" s="37"/>
      <c r="G78" s="37"/>
      <c r="H78" s="37"/>
      <c r="I78" s="37"/>
      <c r="J78" s="38"/>
    </row>
    <row r="79" ht="409.5">
      <c r="A79" s="29" t="s">
        <v>34</v>
      </c>
      <c r="B79" s="36"/>
      <c r="C79" s="37"/>
      <c r="D79" s="37"/>
      <c r="E79" s="31" t="s">
        <v>415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416</v>
      </c>
      <c r="D80" s="29" t="s">
        <v>27</v>
      </c>
      <c r="E80" s="31" t="s">
        <v>417</v>
      </c>
      <c r="F80" s="32" t="s">
        <v>90</v>
      </c>
      <c r="G80" s="33">
        <v>6.2400000000000002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538</v>
      </c>
      <c r="F82" s="37"/>
      <c r="G82" s="37"/>
      <c r="H82" s="37"/>
      <c r="I82" s="37"/>
      <c r="J82" s="38"/>
    </row>
    <row r="83" ht="302.4">
      <c r="A83" s="29" t="s">
        <v>34</v>
      </c>
      <c r="B83" s="36"/>
      <c r="C83" s="37"/>
      <c r="D83" s="37"/>
      <c r="E83" s="31" t="s">
        <v>391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150</v>
      </c>
      <c r="D84" s="26"/>
      <c r="E84" s="23" t="s">
        <v>151</v>
      </c>
      <c r="F84" s="26"/>
      <c r="G84" s="26"/>
      <c r="H84" s="26"/>
      <c r="I84" s="27">
        <f>SUMIFS(I85:I104,A85:A104,"P")</f>
        <v>0</v>
      </c>
      <c r="J84" s="28"/>
    </row>
    <row r="85">
      <c r="A85" s="29" t="s">
        <v>25</v>
      </c>
      <c r="B85" s="29">
        <v>19</v>
      </c>
      <c r="C85" s="30" t="s">
        <v>419</v>
      </c>
      <c r="D85" s="29" t="s">
        <v>27</v>
      </c>
      <c r="E85" s="31" t="s">
        <v>420</v>
      </c>
      <c r="F85" s="32" t="s">
        <v>110</v>
      </c>
      <c r="G85" s="33">
        <v>51.600000000000001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100.8">
      <c r="A87" s="29" t="s">
        <v>32</v>
      </c>
      <c r="B87" s="36"/>
      <c r="C87" s="37"/>
      <c r="D87" s="37"/>
      <c r="E87" s="39" t="s">
        <v>539</v>
      </c>
      <c r="F87" s="37"/>
      <c r="G87" s="37"/>
      <c r="H87" s="37"/>
      <c r="I87" s="37"/>
      <c r="J87" s="38"/>
    </row>
    <row r="88" ht="409.5">
      <c r="A88" s="29" t="s">
        <v>34</v>
      </c>
      <c r="B88" s="36"/>
      <c r="C88" s="37"/>
      <c r="D88" s="37"/>
      <c r="E88" s="31" t="s">
        <v>415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422</v>
      </c>
      <c r="D89" s="29" t="s">
        <v>27</v>
      </c>
      <c r="E89" s="31" t="s">
        <v>423</v>
      </c>
      <c r="F89" s="32" t="s">
        <v>110</v>
      </c>
      <c r="G89" s="33">
        <v>0.32000000000000001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540</v>
      </c>
      <c r="F91" s="37"/>
      <c r="G91" s="37"/>
      <c r="H91" s="37"/>
      <c r="I91" s="37"/>
      <c r="J91" s="38"/>
    </row>
    <row r="92" ht="409.5">
      <c r="A92" s="29" t="s">
        <v>34</v>
      </c>
      <c r="B92" s="36"/>
      <c r="C92" s="37"/>
      <c r="D92" s="37"/>
      <c r="E92" s="31" t="s">
        <v>415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425</v>
      </c>
      <c r="D93" s="29" t="s">
        <v>27</v>
      </c>
      <c r="E93" s="31" t="s">
        <v>426</v>
      </c>
      <c r="F93" s="32" t="s">
        <v>110</v>
      </c>
      <c r="G93" s="33">
        <v>0.058000000000000003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 ht="28.8">
      <c r="A95" s="29" t="s">
        <v>32</v>
      </c>
      <c r="B95" s="36"/>
      <c r="C95" s="37"/>
      <c r="D95" s="37"/>
      <c r="E95" s="39" t="s">
        <v>541</v>
      </c>
      <c r="F95" s="37"/>
      <c r="G95" s="37"/>
      <c r="H95" s="37"/>
      <c r="I95" s="37"/>
      <c r="J95" s="38"/>
    </row>
    <row r="96" ht="43.2">
      <c r="A96" s="29" t="s">
        <v>34</v>
      </c>
      <c r="B96" s="36"/>
      <c r="C96" s="37"/>
      <c r="D96" s="37"/>
      <c r="E96" s="31" t="s">
        <v>428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542</v>
      </c>
      <c r="D97" s="29" t="s">
        <v>27</v>
      </c>
      <c r="E97" s="31" t="s">
        <v>543</v>
      </c>
      <c r="F97" s="32" t="s">
        <v>110</v>
      </c>
      <c r="G97" s="33">
        <v>60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 ht="28.8">
      <c r="A99" s="29" t="s">
        <v>32</v>
      </c>
      <c r="B99" s="36"/>
      <c r="C99" s="37"/>
      <c r="D99" s="37"/>
      <c r="E99" s="39" t="s">
        <v>544</v>
      </c>
      <c r="F99" s="37"/>
      <c r="G99" s="37"/>
      <c r="H99" s="37"/>
      <c r="I99" s="37"/>
      <c r="J99" s="38"/>
    </row>
    <row r="100" ht="115.2">
      <c r="A100" s="29" t="s">
        <v>34</v>
      </c>
      <c r="B100" s="36"/>
      <c r="C100" s="37"/>
      <c r="D100" s="37"/>
      <c r="E100" s="31" t="s">
        <v>545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433</v>
      </c>
      <c r="D101" s="29" t="s">
        <v>27</v>
      </c>
      <c r="E101" s="31" t="s">
        <v>434</v>
      </c>
      <c r="F101" s="32" t="s">
        <v>110</v>
      </c>
      <c r="G101" s="33">
        <v>0.32000000000000001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546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547</v>
      </c>
      <c r="F103" s="37"/>
      <c r="G103" s="37"/>
      <c r="H103" s="37"/>
      <c r="I103" s="37"/>
      <c r="J103" s="38"/>
    </row>
    <row r="104" ht="129.6">
      <c r="A104" s="29" t="s">
        <v>34</v>
      </c>
      <c r="B104" s="36"/>
      <c r="C104" s="37"/>
      <c r="D104" s="37"/>
      <c r="E104" s="31" t="s">
        <v>436</v>
      </c>
      <c r="F104" s="37"/>
      <c r="G104" s="37"/>
      <c r="H104" s="37"/>
      <c r="I104" s="37"/>
      <c r="J104" s="38"/>
    </row>
    <row r="105">
      <c r="A105" s="23" t="s">
        <v>22</v>
      </c>
      <c r="B105" s="24"/>
      <c r="C105" s="25" t="s">
        <v>441</v>
      </c>
      <c r="D105" s="26"/>
      <c r="E105" s="23" t="s">
        <v>442</v>
      </c>
      <c r="F105" s="26"/>
      <c r="G105" s="26"/>
      <c r="H105" s="26"/>
      <c r="I105" s="27">
        <f>SUMIFS(I106:I113,A106:A113,"P")</f>
        <v>0</v>
      </c>
      <c r="J105" s="28"/>
    </row>
    <row r="106" ht="28.8">
      <c r="A106" s="29" t="s">
        <v>25</v>
      </c>
      <c r="B106" s="29">
        <v>24</v>
      </c>
      <c r="C106" s="30" t="s">
        <v>447</v>
      </c>
      <c r="D106" s="29" t="s">
        <v>27</v>
      </c>
      <c r="E106" s="31" t="s">
        <v>448</v>
      </c>
      <c r="F106" s="32" t="s">
        <v>146</v>
      </c>
      <c r="G106" s="33">
        <v>216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 ht="28.8">
      <c r="A108" s="29" t="s">
        <v>32</v>
      </c>
      <c r="B108" s="36"/>
      <c r="C108" s="37"/>
      <c r="D108" s="37"/>
      <c r="E108" s="39" t="s">
        <v>548</v>
      </c>
      <c r="F108" s="37"/>
      <c r="G108" s="37"/>
      <c r="H108" s="37"/>
      <c r="I108" s="37"/>
      <c r="J108" s="38"/>
    </row>
    <row r="109" ht="86.4">
      <c r="A109" s="29" t="s">
        <v>34</v>
      </c>
      <c r="B109" s="36"/>
      <c r="C109" s="37"/>
      <c r="D109" s="37"/>
      <c r="E109" s="31" t="s">
        <v>549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550</v>
      </c>
      <c r="D110" s="29" t="s">
        <v>27</v>
      </c>
      <c r="E110" s="31" t="s">
        <v>551</v>
      </c>
      <c r="F110" s="32" t="s">
        <v>146</v>
      </c>
      <c r="G110" s="33">
        <v>30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 ht="28.8">
      <c r="A112" s="29" t="s">
        <v>32</v>
      </c>
      <c r="B112" s="36"/>
      <c r="C112" s="37"/>
      <c r="D112" s="37"/>
      <c r="E112" s="39" t="s">
        <v>552</v>
      </c>
      <c r="F112" s="37"/>
      <c r="G112" s="37"/>
      <c r="H112" s="37"/>
      <c r="I112" s="37"/>
      <c r="J112" s="38"/>
    </row>
    <row r="113" ht="100.8">
      <c r="A113" s="29" t="s">
        <v>34</v>
      </c>
      <c r="B113" s="36"/>
      <c r="C113" s="37"/>
      <c r="D113" s="37"/>
      <c r="E113" s="31" t="s">
        <v>553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450</v>
      </c>
      <c r="D114" s="26"/>
      <c r="E114" s="23" t="s">
        <v>451</v>
      </c>
      <c r="F114" s="26"/>
      <c r="G114" s="26"/>
      <c r="H114" s="26"/>
      <c r="I114" s="27">
        <f>SUMIFS(I115:I122,A115:A122,"P")</f>
        <v>0</v>
      </c>
      <c r="J114" s="28"/>
    </row>
    <row r="115" ht="28.8">
      <c r="A115" s="29" t="s">
        <v>25</v>
      </c>
      <c r="B115" s="29">
        <v>26</v>
      </c>
      <c r="C115" s="30" t="s">
        <v>452</v>
      </c>
      <c r="D115" s="29" t="s">
        <v>27</v>
      </c>
      <c r="E115" s="31" t="s">
        <v>453</v>
      </c>
      <c r="F115" s="32" t="s">
        <v>146</v>
      </c>
      <c r="G115" s="33">
        <v>56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554</v>
      </c>
      <c r="F117" s="37"/>
      <c r="G117" s="37"/>
      <c r="H117" s="37"/>
      <c r="I117" s="37"/>
      <c r="J117" s="38"/>
    </row>
    <row r="118" ht="259.2">
      <c r="A118" s="29" t="s">
        <v>34</v>
      </c>
      <c r="B118" s="36"/>
      <c r="C118" s="37"/>
      <c r="D118" s="37"/>
      <c r="E118" s="31" t="s">
        <v>455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459</v>
      </c>
      <c r="D119" s="29" t="s">
        <v>27</v>
      </c>
      <c r="E119" s="31" t="s">
        <v>460</v>
      </c>
      <c r="F119" s="32" t="s">
        <v>146</v>
      </c>
      <c r="G119" s="33">
        <v>36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 ht="28.8">
      <c r="A121" s="29" t="s">
        <v>32</v>
      </c>
      <c r="B121" s="36"/>
      <c r="C121" s="37"/>
      <c r="D121" s="37"/>
      <c r="E121" s="39" t="s">
        <v>555</v>
      </c>
      <c r="F121" s="37"/>
      <c r="G121" s="37"/>
      <c r="H121" s="37"/>
      <c r="I121" s="37"/>
      <c r="J121" s="38"/>
    </row>
    <row r="122" ht="57.6">
      <c r="A122" s="29" t="s">
        <v>34</v>
      </c>
      <c r="B122" s="36"/>
      <c r="C122" s="37"/>
      <c r="D122" s="37"/>
      <c r="E122" s="31" t="s">
        <v>462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189</v>
      </c>
      <c r="D123" s="26"/>
      <c r="E123" s="23" t="s">
        <v>190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556</v>
      </c>
      <c r="D124" s="29" t="s">
        <v>27</v>
      </c>
      <c r="E124" s="31" t="s">
        <v>557</v>
      </c>
      <c r="F124" s="32" t="s">
        <v>119</v>
      </c>
      <c r="G124" s="33">
        <v>36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3" t="s">
        <v>27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558</v>
      </c>
      <c r="F126" s="37"/>
      <c r="G126" s="37"/>
      <c r="H126" s="37"/>
      <c r="I126" s="37"/>
      <c r="J126" s="38"/>
    </row>
    <row r="127" ht="316.8">
      <c r="A127" s="29" t="s">
        <v>34</v>
      </c>
      <c r="B127" s="36"/>
      <c r="C127" s="37"/>
      <c r="D127" s="37"/>
      <c r="E127" s="31" t="s">
        <v>194</v>
      </c>
      <c r="F127" s="37"/>
      <c r="G127" s="37"/>
      <c r="H127" s="37"/>
      <c r="I127" s="37"/>
      <c r="J127" s="38"/>
    </row>
    <row r="128">
      <c r="A128" s="29" t="s">
        <v>25</v>
      </c>
      <c r="B128" s="29">
        <v>29</v>
      </c>
      <c r="C128" s="30" t="s">
        <v>465</v>
      </c>
      <c r="D128" s="29" t="s">
        <v>27</v>
      </c>
      <c r="E128" s="31" t="s">
        <v>466</v>
      </c>
      <c r="F128" s="32" t="s">
        <v>119</v>
      </c>
      <c r="G128" s="33">
        <v>120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467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39" t="s">
        <v>559</v>
      </c>
      <c r="F130" s="37"/>
      <c r="G130" s="37"/>
      <c r="H130" s="37"/>
      <c r="I130" s="37"/>
      <c r="J130" s="38"/>
    </row>
    <row r="131" ht="302.4">
      <c r="A131" s="29" t="s">
        <v>34</v>
      </c>
      <c r="B131" s="36"/>
      <c r="C131" s="37"/>
      <c r="D131" s="37"/>
      <c r="E131" s="31" t="s">
        <v>469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202</v>
      </c>
      <c r="D132" s="26"/>
      <c r="E132" s="23" t="s">
        <v>203</v>
      </c>
      <c r="F132" s="26"/>
      <c r="G132" s="26"/>
      <c r="H132" s="26"/>
      <c r="I132" s="27">
        <f>SUMIFS(I133:I176,A133:A176,"P")</f>
        <v>0</v>
      </c>
      <c r="J132" s="28"/>
    </row>
    <row r="133" ht="28.8">
      <c r="A133" s="29" t="s">
        <v>25</v>
      </c>
      <c r="B133" s="29">
        <v>30</v>
      </c>
      <c r="C133" s="30" t="s">
        <v>470</v>
      </c>
      <c r="D133" s="29" t="s">
        <v>27</v>
      </c>
      <c r="E133" s="31" t="s">
        <v>471</v>
      </c>
      <c r="F133" s="32" t="s">
        <v>119</v>
      </c>
      <c r="G133" s="33">
        <v>40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560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561</v>
      </c>
      <c r="F135" s="37"/>
      <c r="G135" s="37"/>
      <c r="H135" s="37"/>
      <c r="I135" s="37"/>
      <c r="J135" s="38"/>
    </row>
    <row r="136" ht="144">
      <c r="A136" s="29" t="s">
        <v>34</v>
      </c>
      <c r="B136" s="36"/>
      <c r="C136" s="37"/>
      <c r="D136" s="37"/>
      <c r="E136" s="31" t="s">
        <v>473</v>
      </c>
      <c r="F136" s="37"/>
      <c r="G136" s="37"/>
      <c r="H136" s="37"/>
      <c r="I136" s="37"/>
      <c r="J136" s="38"/>
    </row>
    <row r="137">
      <c r="A137" s="29" t="s">
        <v>25</v>
      </c>
      <c r="B137" s="29">
        <v>31</v>
      </c>
      <c r="C137" s="30" t="s">
        <v>474</v>
      </c>
      <c r="D137" s="29" t="s">
        <v>27</v>
      </c>
      <c r="E137" s="31" t="s">
        <v>475</v>
      </c>
      <c r="F137" s="32" t="s">
        <v>119</v>
      </c>
      <c r="G137" s="33">
        <v>120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560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39" t="s">
        <v>562</v>
      </c>
      <c r="F139" s="37"/>
      <c r="G139" s="37"/>
      <c r="H139" s="37"/>
      <c r="I139" s="37"/>
      <c r="J139" s="38"/>
    </row>
    <row r="140" ht="129.6">
      <c r="A140" s="29" t="s">
        <v>34</v>
      </c>
      <c r="B140" s="36"/>
      <c r="C140" s="37"/>
      <c r="D140" s="37"/>
      <c r="E140" s="31" t="s">
        <v>477</v>
      </c>
      <c r="F140" s="37"/>
      <c r="G140" s="37"/>
      <c r="H140" s="37"/>
      <c r="I140" s="37"/>
      <c r="J140" s="38"/>
    </row>
    <row r="141" ht="28.8">
      <c r="A141" s="29" t="s">
        <v>25</v>
      </c>
      <c r="B141" s="29">
        <v>32</v>
      </c>
      <c r="C141" s="30" t="s">
        <v>478</v>
      </c>
      <c r="D141" s="29" t="s">
        <v>27</v>
      </c>
      <c r="E141" s="31" t="s">
        <v>479</v>
      </c>
      <c r="F141" s="32" t="s">
        <v>119</v>
      </c>
      <c r="G141" s="33">
        <v>160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3" t="s">
        <v>27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563</v>
      </c>
      <c r="F143" s="37"/>
      <c r="G143" s="37"/>
      <c r="H143" s="37"/>
      <c r="I143" s="37"/>
      <c r="J143" s="38"/>
    </row>
    <row r="144" ht="43.2">
      <c r="A144" s="29" t="s">
        <v>34</v>
      </c>
      <c r="B144" s="36"/>
      <c r="C144" s="37"/>
      <c r="D144" s="37"/>
      <c r="E144" s="31" t="s">
        <v>481</v>
      </c>
      <c r="F144" s="37"/>
      <c r="G144" s="37"/>
      <c r="H144" s="37"/>
      <c r="I144" s="37"/>
      <c r="J144" s="38"/>
    </row>
    <row r="145">
      <c r="A145" s="29" t="s">
        <v>25</v>
      </c>
      <c r="B145" s="29">
        <v>33</v>
      </c>
      <c r="C145" s="30" t="s">
        <v>564</v>
      </c>
      <c r="D145" s="29" t="s">
        <v>27</v>
      </c>
      <c r="E145" s="31" t="s">
        <v>565</v>
      </c>
      <c r="F145" s="32" t="s">
        <v>119</v>
      </c>
      <c r="G145" s="33">
        <v>3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3" t="s">
        <v>27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566</v>
      </c>
      <c r="F147" s="37"/>
      <c r="G147" s="37"/>
      <c r="H147" s="37"/>
      <c r="I147" s="37"/>
      <c r="J147" s="38"/>
    </row>
    <row r="148" ht="57.6">
      <c r="A148" s="29" t="s">
        <v>34</v>
      </c>
      <c r="B148" s="36"/>
      <c r="C148" s="37"/>
      <c r="D148" s="37"/>
      <c r="E148" s="31" t="s">
        <v>224</v>
      </c>
      <c r="F148" s="37"/>
      <c r="G148" s="37"/>
      <c r="H148" s="37"/>
      <c r="I148" s="37"/>
      <c r="J148" s="38"/>
    </row>
    <row r="149">
      <c r="A149" s="29" t="s">
        <v>25</v>
      </c>
      <c r="B149" s="29">
        <v>34</v>
      </c>
      <c r="C149" s="30" t="s">
        <v>221</v>
      </c>
      <c r="D149" s="29" t="s">
        <v>27</v>
      </c>
      <c r="E149" s="31" t="s">
        <v>222</v>
      </c>
      <c r="F149" s="32" t="s">
        <v>119</v>
      </c>
      <c r="G149" s="33">
        <v>4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567</v>
      </c>
      <c r="F151" s="37"/>
      <c r="G151" s="37"/>
      <c r="H151" s="37"/>
      <c r="I151" s="37"/>
      <c r="J151" s="38"/>
    </row>
    <row r="152" ht="57.6">
      <c r="A152" s="29" t="s">
        <v>34</v>
      </c>
      <c r="B152" s="36"/>
      <c r="C152" s="37"/>
      <c r="D152" s="37"/>
      <c r="E152" s="31" t="s">
        <v>224</v>
      </c>
      <c r="F152" s="37"/>
      <c r="G152" s="37"/>
      <c r="H152" s="37"/>
      <c r="I152" s="37"/>
      <c r="J152" s="38"/>
    </row>
    <row r="153">
      <c r="A153" s="29" t="s">
        <v>25</v>
      </c>
      <c r="B153" s="29">
        <v>35</v>
      </c>
      <c r="C153" s="30" t="s">
        <v>488</v>
      </c>
      <c r="D153" s="29" t="s">
        <v>27</v>
      </c>
      <c r="E153" s="31" t="s">
        <v>489</v>
      </c>
      <c r="F153" s="32" t="s">
        <v>146</v>
      </c>
      <c r="G153" s="33">
        <v>40.659999999999997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 ht="57.6">
      <c r="A155" s="29" t="s">
        <v>32</v>
      </c>
      <c r="B155" s="36"/>
      <c r="C155" s="37"/>
      <c r="D155" s="37"/>
      <c r="E155" s="39" t="s">
        <v>568</v>
      </c>
      <c r="F155" s="37"/>
      <c r="G155" s="37"/>
      <c r="H155" s="37"/>
      <c r="I155" s="37"/>
      <c r="J155" s="38"/>
    </row>
    <row r="156" ht="28.8">
      <c r="A156" s="29" t="s">
        <v>34</v>
      </c>
      <c r="B156" s="36"/>
      <c r="C156" s="37"/>
      <c r="D156" s="37"/>
      <c r="E156" s="31" t="s">
        <v>491</v>
      </c>
      <c r="F156" s="37"/>
      <c r="G156" s="37"/>
      <c r="H156" s="37"/>
      <c r="I156" s="37"/>
      <c r="J156" s="38"/>
    </row>
    <row r="157">
      <c r="A157" s="29" t="s">
        <v>25</v>
      </c>
      <c r="B157" s="29">
        <v>36</v>
      </c>
      <c r="C157" s="30" t="s">
        <v>492</v>
      </c>
      <c r="D157" s="29" t="s">
        <v>27</v>
      </c>
      <c r="E157" s="31" t="s">
        <v>493</v>
      </c>
      <c r="F157" s="32" t="s">
        <v>119</v>
      </c>
      <c r="G157" s="33">
        <v>124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43" t="s">
        <v>27</v>
      </c>
      <c r="F158" s="37"/>
      <c r="G158" s="37"/>
      <c r="H158" s="37"/>
      <c r="I158" s="37"/>
      <c r="J158" s="38"/>
    </row>
    <row r="159">
      <c r="A159" s="29" t="s">
        <v>32</v>
      </c>
      <c r="B159" s="36"/>
      <c r="C159" s="37"/>
      <c r="D159" s="37"/>
      <c r="E159" s="39" t="s">
        <v>569</v>
      </c>
      <c r="F159" s="37"/>
      <c r="G159" s="37"/>
      <c r="H159" s="37"/>
      <c r="I159" s="37"/>
      <c r="J159" s="38"/>
    </row>
    <row r="160" ht="43.2">
      <c r="A160" s="29" t="s">
        <v>34</v>
      </c>
      <c r="B160" s="36"/>
      <c r="C160" s="37"/>
      <c r="D160" s="37"/>
      <c r="E160" s="31" t="s">
        <v>495</v>
      </c>
      <c r="F160" s="37"/>
      <c r="G160" s="37"/>
      <c r="H160" s="37"/>
      <c r="I160" s="37"/>
      <c r="J160" s="38"/>
    </row>
    <row r="161">
      <c r="A161" s="29" t="s">
        <v>25</v>
      </c>
      <c r="B161" s="29">
        <v>37</v>
      </c>
      <c r="C161" s="30" t="s">
        <v>496</v>
      </c>
      <c r="D161" s="29" t="s">
        <v>27</v>
      </c>
      <c r="E161" s="31" t="s">
        <v>497</v>
      </c>
      <c r="F161" s="32" t="s">
        <v>110</v>
      </c>
      <c r="G161" s="33">
        <v>0.035999999999999997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498</v>
      </c>
      <c r="F162" s="37"/>
      <c r="G162" s="37"/>
      <c r="H162" s="37"/>
      <c r="I162" s="37"/>
      <c r="J162" s="38"/>
    </row>
    <row r="163" ht="43.2">
      <c r="A163" s="29" t="s">
        <v>32</v>
      </c>
      <c r="B163" s="36"/>
      <c r="C163" s="37"/>
      <c r="D163" s="37"/>
      <c r="E163" s="39" t="s">
        <v>570</v>
      </c>
      <c r="F163" s="37"/>
      <c r="G163" s="37"/>
      <c r="H163" s="37"/>
      <c r="I163" s="37"/>
      <c r="J163" s="38"/>
    </row>
    <row r="164" ht="43.2">
      <c r="A164" s="29" t="s">
        <v>34</v>
      </c>
      <c r="B164" s="36"/>
      <c r="C164" s="37"/>
      <c r="D164" s="37"/>
      <c r="E164" s="31" t="s">
        <v>495</v>
      </c>
      <c r="F164" s="37"/>
      <c r="G164" s="37"/>
      <c r="H164" s="37"/>
      <c r="I164" s="37"/>
      <c r="J164" s="38"/>
    </row>
    <row r="165">
      <c r="A165" s="29" t="s">
        <v>25</v>
      </c>
      <c r="B165" s="29">
        <v>38</v>
      </c>
      <c r="C165" s="30" t="s">
        <v>571</v>
      </c>
      <c r="D165" s="29" t="s">
        <v>27</v>
      </c>
      <c r="E165" s="31" t="s">
        <v>572</v>
      </c>
      <c r="F165" s="32" t="s">
        <v>146</v>
      </c>
      <c r="G165" s="33">
        <v>360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43" t="s">
        <v>27</v>
      </c>
      <c r="F166" s="37"/>
      <c r="G166" s="37"/>
      <c r="H166" s="37"/>
      <c r="I166" s="37"/>
      <c r="J166" s="38"/>
    </row>
    <row r="167">
      <c r="A167" s="29" t="s">
        <v>32</v>
      </c>
      <c r="B167" s="36"/>
      <c r="C167" s="37"/>
      <c r="D167" s="37"/>
      <c r="E167" s="39" t="s">
        <v>573</v>
      </c>
      <c r="F167" s="37"/>
      <c r="G167" s="37"/>
      <c r="H167" s="37"/>
      <c r="I167" s="37"/>
      <c r="J167" s="38"/>
    </row>
    <row r="168" ht="28.8">
      <c r="A168" s="29" t="s">
        <v>34</v>
      </c>
      <c r="B168" s="36"/>
      <c r="C168" s="37"/>
      <c r="D168" s="37"/>
      <c r="E168" s="31" t="s">
        <v>233</v>
      </c>
      <c r="F168" s="37"/>
      <c r="G168" s="37"/>
      <c r="H168" s="37"/>
      <c r="I168" s="37"/>
      <c r="J168" s="38"/>
    </row>
    <row r="169">
      <c r="A169" s="29" t="s">
        <v>25</v>
      </c>
      <c r="B169" s="29">
        <v>39</v>
      </c>
      <c r="C169" s="30" t="s">
        <v>504</v>
      </c>
      <c r="D169" s="29" t="s">
        <v>27</v>
      </c>
      <c r="E169" s="31" t="s">
        <v>505</v>
      </c>
      <c r="F169" s="32" t="s">
        <v>110</v>
      </c>
      <c r="G169" s="33">
        <v>145.80000000000001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28.8">
      <c r="A170" s="29" t="s">
        <v>30</v>
      </c>
      <c r="B170" s="36"/>
      <c r="C170" s="37"/>
      <c r="D170" s="37"/>
      <c r="E170" s="31" t="s">
        <v>574</v>
      </c>
      <c r="F170" s="37"/>
      <c r="G170" s="37"/>
      <c r="H170" s="37"/>
      <c r="I170" s="37"/>
      <c r="J170" s="38"/>
    </row>
    <row r="171" ht="72">
      <c r="A171" s="29" t="s">
        <v>32</v>
      </c>
      <c r="B171" s="36"/>
      <c r="C171" s="37"/>
      <c r="D171" s="37"/>
      <c r="E171" s="39" t="s">
        <v>575</v>
      </c>
      <c r="F171" s="37"/>
      <c r="G171" s="37"/>
      <c r="H171" s="37"/>
      <c r="I171" s="37"/>
      <c r="J171" s="38"/>
    </row>
    <row r="172" ht="144">
      <c r="A172" s="29" t="s">
        <v>34</v>
      </c>
      <c r="B172" s="36"/>
      <c r="C172" s="37"/>
      <c r="D172" s="37"/>
      <c r="E172" s="31" t="s">
        <v>508</v>
      </c>
      <c r="F172" s="37"/>
      <c r="G172" s="37"/>
      <c r="H172" s="37"/>
      <c r="I172" s="37"/>
      <c r="J172" s="38"/>
    </row>
    <row r="173">
      <c r="A173" s="29" t="s">
        <v>25</v>
      </c>
      <c r="B173" s="29">
        <v>40</v>
      </c>
      <c r="C173" s="30" t="s">
        <v>509</v>
      </c>
      <c r="D173" s="29" t="s">
        <v>27</v>
      </c>
      <c r="E173" s="31" t="s">
        <v>510</v>
      </c>
      <c r="F173" s="32" t="s">
        <v>110</v>
      </c>
      <c r="G173" s="33">
        <v>6.4000000000000004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28.8">
      <c r="A174" s="29" t="s">
        <v>30</v>
      </c>
      <c r="B174" s="36"/>
      <c r="C174" s="37"/>
      <c r="D174" s="37"/>
      <c r="E174" s="31" t="s">
        <v>574</v>
      </c>
      <c r="F174" s="37"/>
      <c r="G174" s="37"/>
      <c r="H174" s="37"/>
      <c r="I174" s="37"/>
      <c r="J174" s="38"/>
    </row>
    <row r="175" ht="28.8">
      <c r="A175" s="29" t="s">
        <v>32</v>
      </c>
      <c r="B175" s="36"/>
      <c r="C175" s="37"/>
      <c r="D175" s="37"/>
      <c r="E175" s="39" t="s">
        <v>576</v>
      </c>
      <c r="F175" s="37"/>
      <c r="G175" s="37"/>
      <c r="H175" s="37"/>
      <c r="I175" s="37"/>
      <c r="J175" s="38"/>
    </row>
    <row r="176" ht="144">
      <c r="A176" s="29" t="s">
        <v>34</v>
      </c>
      <c r="B176" s="40"/>
      <c r="C176" s="41"/>
      <c r="D176" s="41"/>
      <c r="E176" s="31" t="s">
        <v>508</v>
      </c>
      <c r="F176" s="41"/>
      <c r="G176" s="41"/>
      <c r="H176" s="41"/>
      <c r="I176" s="41"/>
      <c r="J17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2025-01-09T06:52:58Z</dcterms:created>
  <dcterms:modified xsi:type="dcterms:W3CDTF">2025-01-09T06:52:58Z</dcterms:modified>
</cp:coreProperties>
</file>